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2"/>
  <workbookPr defaultThemeVersion="166925"/>
  <mc:AlternateContent xmlns:mc="http://schemas.openxmlformats.org/markup-compatibility/2006">
    <mc:Choice Requires="x15">
      <x15ac:absPath xmlns:x15ac="http://schemas.microsoft.com/office/spreadsheetml/2010/11/ac" url="G:\Il mio Drive\Cloud_ERSUPA\direzione\PTPCT\PTPCT 2021_2023\Allegato 2\"/>
    </mc:Choice>
  </mc:AlternateContent>
  <xr:revisionPtr revIDLastSave="0" documentId="13_ncr:1_{E78F28E1-FE2A-4FDB-BDC6-C03D413F9A3E}" xr6:coauthVersionLast="36" xr6:coauthVersionMax="36" xr10:uidLastSave="{00000000-0000-0000-0000-000000000000}"/>
  <bookViews>
    <workbookView xWindow="0" yWindow="0" windowWidth="19200" windowHeight="5870" activeTab="2" xr2:uid="{00000000-000D-0000-FFFF-FFFF00000000}"/>
  </bookViews>
  <sheets>
    <sheet name="Sezione_generale" sheetId="1" r:id="rId1"/>
    <sheet name="Sezione_generale_old" sheetId="2" state="hidden" r:id="rId2"/>
    <sheet name="Mappatura_processi" sheetId="3" r:id="rId3"/>
    <sheet name="competenze" sheetId="4" state="hidden" r:id="rId4"/>
    <sheet name="Parametri" sheetId="5" state="hidden" r:id="rId5"/>
  </sheets>
  <externalReferences>
    <externalReference r:id="rId6"/>
    <externalReference r:id="rId7"/>
  </externalReferences>
  <definedNames>
    <definedName name="Altissimo">Parametri!$B$28:$C$30</definedName>
    <definedName name="Alto">Parametri!$B$31:$C$31</definedName>
    <definedName name="_xlnm.Print_Area" localSheetId="3">competenze!$B$1:$D$31</definedName>
    <definedName name="_xlnm.Print_Area" localSheetId="2">Mappatura_processi!$A$1:$G$14</definedName>
    <definedName name="Direzione">!#REF!</definedName>
    <definedName name="Medio">Parametri!$B$32:$C$32</definedName>
    <definedName name="Profilo_dirigente" localSheetId="3">[1]Parametri!$B$2:$B$6</definedName>
    <definedName name="Profilo_dirigente" localSheetId="0">[1]Parametri!$B$2:$B$6</definedName>
    <definedName name="Profilo_dirigente">!#REF!</definedName>
    <definedName name="soggetti">Parametri!$I$3:$I$13</definedName>
    <definedName name="Struttura">!#REF!</definedName>
    <definedName name="Tipo_relazione">!#REF!</definedName>
    <definedName name="_xlnm.Print_Titles" localSheetId="2">Mappatura_processi!$1:$2</definedName>
    <definedName name="ufficio">!#REF!</definedName>
    <definedName name="ufficio_di_destinazione">[2]parametri!$A$2:$A$34</definedName>
  </definedNames>
  <calcPr calcId="191029" concurrentCalc="0"/>
</workbook>
</file>

<file path=xl/calcChain.xml><?xml version="1.0" encoding="utf-8"?>
<calcChain xmlns="http://schemas.openxmlformats.org/spreadsheetml/2006/main">
  <c r="C130" i="5" l="1"/>
  <c r="C129" i="5"/>
  <c r="E129" i="5"/>
  <c r="C128" i="5"/>
  <c r="C127" i="5"/>
  <c r="C126" i="5"/>
  <c r="C125" i="5"/>
  <c r="E125" i="5"/>
  <c r="C124" i="5"/>
  <c r="F124" i="5"/>
  <c r="C123" i="5"/>
  <c r="C122" i="5"/>
  <c r="C121" i="5"/>
  <c r="E121" i="5"/>
  <c r="D121" i="5"/>
  <c r="F121" i="5"/>
  <c r="G121" i="5"/>
  <c r="C120" i="5"/>
  <c r="C119" i="5"/>
  <c r="F119" i="5"/>
  <c r="C118" i="5"/>
  <c r="C117" i="5"/>
  <c r="E117" i="5"/>
  <c r="C116" i="5"/>
  <c r="C115" i="5"/>
  <c r="C114" i="5"/>
  <c r="C113" i="5"/>
  <c r="E113" i="5"/>
  <c r="C112" i="5"/>
  <c r="E112" i="5"/>
  <c r="C111" i="5"/>
  <c r="E111" i="5"/>
  <c r="C110" i="5"/>
  <c r="C109" i="5"/>
  <c r="E109" i="5"/>
  <c r="C108" i="5"/>
  <c r="E108" i="5"/>
  <c r="C107" i="5"/>
  <c r="E107" i="5"/>
  <c r="C106" i="5"/>
  <c r="C105" i="5"/>
  <c r="E105" i="5"/>
  <c r="C104" i="5"/>
  <c r="E104" i="5"/>
  <c r="C103" i="5"/>
  <c r="E103" i="5"/>
  <c r="C102" i="5"/>
  <c r="C101" i="5"/>
  <c r="E101" i="5"/>
  <c r="C100" i="5"/>
  <c r="E100" i="5"/>
  <c r="C99" i="5"/>
  <c r="E99" i="5"/>
  <c r="C98" i="5"/>
  <c r="C97" i="5"/>
  <c r="E97" i="5"/>
  <c r="C96" i="5"/>
  <c r="E96" i="5"/>
  <c r="C95" i="5"/>
  <c r="E95" i="5"/>
  <c r="C94" i="5"/>
  <c r="C93" i="5"/>
  <c r="E93" i="5"/>
  <c r="C92" i="5"/>
  <c r="E92" i="5"/>
  <c r="C91" i="5"/>
  <c r="E91" i="5"/>
  <c r="C90" i="5"/>
  <c r="C89" i="5"/>
  <c r="E89" i="5"/>
  <c r="C88" i="5"/>
  <c r="E88" i="5"/>
  <c r="C87" i="5"/>
  <c r="E87" i="5"/>
  <c r="C86" i="5"/>
  <c r="C85" i="5"/>
  <c r="E85" i="5"/>
  <c r="C84" i="5"/>
  <c r="E84" i="5"/>
  <c r="C83" i="5"/>
  <c r="E83" i="5"/>
  <c r="C82" i="5"/>
  <c r="C81" i="5"/>
  <c r="E81" i="5"/>
  <c r="C80" i="5"/>
  <c r="E80" i="5"/>
  <c r="C79" i="5"/>
  <c r="E79" i="5"/>
  <c r="C78" i="5"/>
  <c r="C77" i="5"/>
  <c r="E77" i="5"/>
  <c r="C76" i="5"/>
  <c r="E76" i="5"/>
  <c r="C75" i="5"/>
  <c r="E75" i="5"/>
  <c r="C74" i="5"/>
  <c r="C73" i="5"/>
  <c r="E73" i="5"/>
  <c r="C72" i="5"/>
  <c r="E72" i="5"/>
  <c r="C71" i="5"/>
  <c r="E71" i="5"/>
  <c r="C70" i="5"/>
  <c r="C69" i="5"/>
  <c r="E69" i="5"/>
  <c r="C68" i="5"/>
  <c r="E68" i="5"/>
  <c r="C67" i="5"/>
  <c r="E67" i="5"/>
  <c r="C66" i="5"/>
  <c r="C65" i="5"/>
  <c r="E65" i="5"/>
  <c r="C64" i="5"/>
  <c r="E64" i="5"/>
  <c r="C63" i="5"/>
  <c r="E63" i="5"/>
  <c r="C62" i="5"/>
  <c r="C61" i="5"/>
  <c r="E61" i="5"/>
  <c r="C60" i="5"/>
  <c r="E60" i="5"/>
  <c r="C59" i="5"/>
  <c r="E59" i="5"/>
  <c r="C58" i="5"/>
  <c r="C57" i="5"/>
  <c r="E57" i="5"/>
  <c r="C56" i="5"/>
  <c r="E56" i="5"/>
  <c r="C55" i="5"/>
  <c r="E55" i="5"/>
  <c r="C54" i="5"/>
  <c r="C53" i="5"/>
  <c r="E53" i="5"/>
  <c r="C52" i="5"/>
  <c r="E52" i="5"/>
  <c r="C51" i="5"/>
  <c r="E51" i="5"/>
  <c r="C50" i="5"/>
  <c r="C49" i="5"/>
  <c r="E49" i="5"/>
  <c r="C48" i="5"/>
  <c r="E48" i="5"/>
  <c r="C47" i="5"/>
  <c r="E47" i="5"/>
  <c r="C46" i="5"/>
  <c r="C45" i="5"/>
  <c r="E45" i="5"/>
  <c r="C44" i="5"/>
  <c r="E44" i="5"/>
  <c r="C43" i="5"/>
  <c r="E43" i="5"/>
  <c r="C42" i="5"/>
  <c r="C41" i="5"/>
  <c r="E41" i="5"/>
  <c r="C40" i="5"/>
  <c r="E40" i="5"/>
  <c r="C39" i="5"/>
  <c r="E39" i="5"/>
  <c r="C38" i="5"/>
  <c r="C37" i="5"/>
  <c r="E37" i="5"/>
  <c r="C36" i="5"/>
  <c r="E36" i="5"/>
  <c r="C35" i="5"/>
  <c r="E35" i="5"/>
  <c r="C34" i="5"/>
  <c r="C33" i="5"/>
  <c r="E33" i="5"/>
  <c r="C32" i="5"/>
  <c r="E32" i="5"/>
  <c r="C31" i="5"/>
  <c r="E31" i="5"/>
  <c r="C30" i="5"/>
  <c r="C29" i="5"/>
  <c r="E29" i="5"/>
  <c r="C28" i="5"/>
  <c r="E28" i="5"/>
  <c r="F130" i="5"/>
  <c r="D130" i="5"/>
  <c r="E130" i="5"/>
  <c r="G130" i="5"/>
  <c r="F129" i="5"/>
  <c r="D129" i="5"/>
  <c r="G129" i="5"/>
  <c r="F128" i="5"/>
  <c r="F126" i="5"/>
  <c r="D126" i="5"/>
  <c r="E126" i="5"/>
  <c r="G126" i="5"/>
  <c r="F125" i="5"/>
  <c r="D125" i="5"/>
  <c r="G125" i="5"/>
  <c r="F123" i="5"/>
  <c r="F122" i="5"/>
  <c r="D122" i="5"/>
  <c r="E122" i="5"/>
  <c r="G122" i="5"/>
  <c r="D118" i="5"/>
  <c r="E118" i="5"/>
  <c r="F118" i="5"/>
  <c r="G118" i="5"/>
  <c r="D117" i="5"/>
  <c r="F117" i="5"/>
  <c r="G117" i="5"/>
  <c r="F116" i="5"/>
  <c r="F114" i="5"/>
  <c r="D114" i="5"/>
  <c r="E114" i="5"/>
  <c r="G114" i="5"/>
  <c r="F113" i="5"/>
  <c r="D113" i="5"/>
  <c r="G113" i="5"/>
  <c r="F112" i="5"/>
  <c r="D112" i="5"/>
  <c r="G112" i="5"/>
  <c r="D110" i="5"/>
  <c r="E110" i="5"/>
  <c r="F110" i="5"/>
  <c r="G110" i="5"/>
  <c r="D109" i="5"/>
  <c r="F109" i="5"/>
  <c r="G109" i="5"/>
  <c r="F108" i="5"/>
  <c r="D107" i="5"/>
  <c r="F106" i="5"/>
  <c r="E106" i="5"/>
  <c r="D106" i="5"/>
  <c r="G106" i="5"/>
  <c r="F105" i="5"/>
  <c r="D105" i="5"/>
  <c r="G105" i="5"/>
  <c r="F103" i="5"/>
  <c r="F102" i="5"/>
  <c r="D102" i="5"/>
  <c r="E102" i="5"/>
  <c r="G102" i="5"/>
  <c r="F101" i="5"/>
  <c r="D101" i="5"/>
  <c r="G101" i="5"/>
  <c r="D100" i="5"/>
  <c r="F98" i="5"/>
  <c r="D98" i="5"/>
  <c r="E98" i="5"/>
  <c r="G98" i="5"/>
  <c r="F97" i="5"/>
  <c r="D97" i="5"/>
  <c r="G97" i="5"/>
  <c r="F96" i="5"/>
  <c r="D96" i="5"/>
  <c r="G96" i="5"/>
  <c r="D94" i="5"/>
  <c r="E94" i="5"/>
  <c r="F94" i="5"/>
  <c r="G94" i="5"/>
  <c r="D93" i="5"/>
  <c r="F93" i="5"/>
  <c r="G93" i="5"/>
  <c r="F92" i="5"/>
  <c r="D91" i="5"/>
  <c r="F90" i="5"/>
  <c r="E90" i="5"/>
  <c r="D90" i="5"/>
  <c r="G90" i="5"/>
  <c r="F89" i="5"/>
  <c r="D89" i="5"/>
  <c r="G89" i="5"/>
  <c r="F87" i="5"/>
  <c r="F86" i="5"/>
  <c r="D86" i="5"/>
  <c r="E86" i="5"/>
  <c r="G86" i="5"/>
  <c r="F85" i="5"/>
  <c r="D85" i="5"/>
  <c r="G85" i="5"/>
  <c r="D84" i="5"/>
  <c r="F82" i="5"/>
  <c r="D82" i="5"/>
  <c r="E82" i="5"/>
  <c r="G82" i="5"/>
  <c r="F81" i="5"/>
  <c r="D81" i="5"/>
  <c r="G81" i="5"/>
  <c r="F80" i="5"/>
  <c r="D80" i="5"/>
  <c r="G80" i="5"/>
  <c r="D78" i="5"/>
  <c r="E78" i="5"/>
  <c r="F78" i="5"/>
  <c r="G78" i="5"/>
  <c r="D77" i="5"/>
  <c r="F77" i="5"/>
  <c r="G77" i="5"/>
  <c r="F76" i="5"/>
  <c r="D75" i="5"/>
  <c r="F74" i="5"/>
  <c r="E74" i="5"/>
  <c r="D74" i="5"/>
  <c r="G74" i="5"/>
  <c r="F73" i="5"/>
  <c r="D73" i="5"/>
  <c r="G73" i="5"/>
  <c r="F71" i="5"/>
  <c r="F70" i="5"/>
  <c r="D70" i="5"/>
  <c r="E70" i="5"/>
  <c r="G70" i="5"/>
  <c r="F69" i="5"/>
  <c r="D69" i="5"/>
  <c r="G69" i="5"/>
  <c r="D68" i="5"/>
  <c r="F66" i="5"/>
  <c r="D66" i="5"/>
  <c r="E66" i="5"/>
  <c r="G66" i="5"/>
  <c r="F65" i="5"/>
  <c r="D65" i="5"/>
  <c r="G65" i="5"/>
  <c r="F64" i="5"/>
  <c r="D64" i="5"/>
  <c r="G64" i="5"/>
  <c r="D62" i="5"/>
  <c r="E62" i="5"/>
  <c r="F62" i="5"/>
  <c r="G62" i="5"/>
  <c r="D61" i="5"/>
  <c r="F61" i="5"/>
  <c r="G61" i="5"/>
  <c r="F60" i="5"/>
  <c r="D59" i="5"/>
  <c r="F58" i="5"/>
  <c r="E58" i="5"/>
  <c r="D58" i="5"/>
  <c r="G58" i="5"/>
  <c r="F57" i="5"/>
  <c r="D57" i="5"/>
  <c r="G57" i="5"/>
  <c r="F55" i="5"/>
  <c r="F54" i="5"/>
  <c r="D54" i="5"/>
  <c r="E54" i="5"/>
  <c r="G54" i="5"/>
  <c r="F53" i="5"/>
  <c r="D53" i="5"/>
  <c r="G53" i="5"/>
  <c r="D52" i="5"/>
  <c r="F50" i="5"/>
  <c r="D50" i="5"/>
  <c r="E50" i="5"/>
  <c r="G50" i="5"/>
  <c r="F49" i="5"/>
  <c r="D49" i="5"/>
  <c r="G49" i="5"/>
  <c r="F48" i="5"/>
  <c r="D48" i="5"/>
  <c r="G48" i="5"/>
  <c r="D46" i="5"/>
  <c r="E46" i="5"/>
  <c r="F46" i="5"/>
  <c r="G46" i="5"/>
  <c r="D45" i="5"/>
  <c r="F45" i="5"/>
  <c r="G45" i="5"/>
  <c r="F44" i="5"/>
  <c r="D43" i="5"/>
  <c r="F42" i="5"/>
  <c r="E42" i="5"/>
  <c r="D42" i="5"/>
  <c r="G42" i="5"/>
  <c r="F41" i="5"/>
  <c r="D41" i="5"/>
  <c r="G41" i="5"/>
  <c r="F39" i="5"/>
  <c r="F38" i="5"/>
  <c r="D38" i="5"/>
  <c r="E38" i="5"/>
  <c r="G38" i="5"/>
  <c r="F37" i="5"/>
  <c r="D37" i="5"/>
  <c r="G37" i="5"/>
  <c r="D36" i="5"/>
  <c r="F34" i="5"/>
  <c r="D34" i="5"/>
  <c r="E34" i="5"/>
  <c r="G34" i="5"/>
  <c r="F33" i="5"/>
  <c r="D33" i="5"/>
  <c r="G33" i="5"/>
  <c r="F32" i="5"/>
  <c r="D32" i="5"/>
  <c r="G32" i="5"/>
  <c r="D30" i="5"/>
  <c r="E30" i="5"/>
  <c r="F30" i="5"/>
  <c r="G30" i="5"/>
  <c r="D29" i="5"/>
  <c r="F29" i="5"/>
  <c r="G29" i="5"/>
  <c r="F28" i="5"/>
  <c r="C5" i="2"/>
  <c r="C3" i="2"/>
  <c r="F52" i="5"/>
  <c r="G52" i="5"/>
  <c r="F84" i="5"/>
  <c r="G84" i="5"/>
  <c r="F91" i="5"/>
  <c r="G91" i="5"/>
  <c r="E115" i="5"/>
  <c r="D115" i="5"/>
  <c r="F115" i="5"/>
  <c r="G115" i="5"/>
  <c r="E123" i="5"/>
  <c r="D123" i="5"/>
  <c r="G123" i="5"/>
  <c r="D31" i="5"/>
  <c r="F31" i="5"/>
  <c r="G31" i="5"/>
  <c r="F59" i="5"/>
  <c r="G59" i="5"/>
  <c r="D63" i="5"/>
  <c r="F107" i="5"/>
  <c r="G107" i="5"/>
  <c r="E116" i="5"/>
  <c r="D116" i="5"/>
  <c r="E120" i="5"/>
  <c r="D120" i="5"/>
  <c r="F120" i="5"/>
  <c r="G120" i="5"/>
  <c r="E128" i="5"/>
  <c r="D128" i="5"/>
  <c r="D35" i="5"/>
  <c r="F35" i="5"/>
  <c r="G35" i="5"/>
  <c r="D40" i="5"/>
  <c r="F40" i="5"/>
  <c r="G40" i="5"/>
  <c r="F63" i="5"/>
  <c r="D67" i="5"/>
  <c r="F67" i="5"/>
  <c r="G67" i="5"/>
  <c r="F79" i="5"/>
  <c r="D83" i="5"/>
  <c r="D88" i="5"/>
  <c r="F95" i="5"/>
  <c r="D99" i="5"/>
  <c r="F100" i="5"/>
  <c r="G100" i="5"/>
  <c r="D104" i="5"/>
  <c r="F111" i="5"/>
  <c r="E119" i="5"/>
  <c r="D119" i="5"/>
  <c r="G119" i="5"/>
  <c r="E127" i="5"/>
  <c r="D127" i="5"/>
  <c r="F43" i="5"/>
  <c r="G43" i="5"/>
  <c r="D47" i="5"/>
  <c r="F75" i="5"/>
  <c r="G75" i="5"/>
  <c r="D79" i="5"/>
  <c r="D95" i="5"/>
  <c r="D111" i="5"/>
  <c r="E124" i="5"/>
  <c r="D124" i="5"/>
  <c r="F36" i="5"/>
  <c r="G36" i="5"/>
  <c r="F47" i="5"/>
  <c r="D51" i="5"/>
  <c r="F51" i="5"/>
  <c r="G51" i="5"/>
  <c r="D56" i="5"/>
  <c r="F68" i="5"/>
  <c r="G68" i="5"/>
  <c r="D72" i="5"/>
  <c r="D28" i="5"/>
  <c r="G28" i="5"/>
  <c r="D39" i="5"/>
  <c r="G39" i="5"/>
  <c r="D44" i="5"/>
  <c r="G44" i="5"/>
  <c r="D55" i="5"/>
  <c r="G55" i="5"/>
  <c r="F56" i="5"/>
  <c r="D60" i="5"/>
  <c r="G60" i="5"/>
  <c r="D71" i="5"/>
  <c r="G71" i="5"/>
  <c r="F72" i="5"/>
  <c r="D76" i="5"/>
  <c r="G76" i="5"/>
  <c r="F83" i="5"/>
  <c r="D87" i="5"/>
  <c r="G87" i="5"/>
  <c r="F88" i="5"/>
  <c r="D92" i="5"/>
  <c r="G92" i="5"/>
  <c r="F99" i="5"/>
  <c r="D103" i="5"/>
  <c r="G103" i="5"/>
  <c r="F104" i="5"/>
  <c r="D108" i="5"/>
  <c r="G108" i="5"/>
  <c r="F127" i="5"/>
  <c r="G111" i="5"/>
  <c r="G47" i="5"/>
  <c r="G88" i="5"/>
  <c r="G95" i="5"/>
  <c r="G72" i="5"/>
  <c r="G104" i="5"/>
  <c r="G56" i="5"/>
  <c r="G124" i="5"/>
  <c r="G79" i="5"/>
  <c r="G127" i="5"/>
  <c r="G99" i="5"/>
  <c r="G83" i="5"/>
  <c r="G128" i="5"/>
  <c r="G116" i="5"/>
  <c r="G63" i="5"/>
</calcChain>
</file>

<file path=xl/sharedStrings.xml><?xml version="1.0" encoding="utf-8"?>
<sst xmlns="http://schemas.openxmlformats.org/spreadsheetml/2006/main" count="534" uniqueCount="257">
  <si>
    <t>Sezione I: INFORMAZIONI DI CARATTERE GENERALE</t>
  </si>
  <si>
    <t>Denominazione Ufficio (Selezione da menù a tendina)</t>
  </si>
  <si>
    <t>Segreteria e staff del Consiglio</t>
  </si>
  <si>
    <t>UCONS</t>
  </si>
  <si>
    <t>Nominativo Dirigente (Si alimenta automaticamente all'immissione della denominazione Ufficio)</t>
  </si>
  <si>
    <t>-</t>
  </si>
  <si>
    <t>Profilo dirigente</t>
  </si>
  <si>
    <t>Processi di competenza dell'Ufficio</t>
  </si>
  <si>
    <t>Descrizione delle funzioni svolte dall'ufficio  (Si alimenta automaticamente all'immissione della denominazione Ufficio)</t>
  </si>
  <si>
    <t>Mappatura PROCESSI-ATTIVITA'</t>
  </si>
  <si>
    <t xml:space="preserve">Identificazione, analisi e valutazione del rischio corruttivo </t>
  </si>
  <si>
    <t xml:space="preserve">TRATTAMENTO DEL RISCHIO </t>
  </si>
  <si>
    <t>UFFICIO</t>
  </si>
  <si>
    <t>N_PROCESSO</t>
  </si>
  <si>
    <t>AREA DI RISCHIO</t>
  </si>
  <si>
    <t>DESCRIZIONE PROCESSO</t>
  </si>
  <si>
    <t>Responsabilità del Processo</t>
  </si>
  <si>
    <t>DESCRIZIONE  ATTIVITA'</t>
  </si>
  <si>
    <t>DESCRIZIONE DEL COMPORTAMENTO A RISCHIO CORRUZIONE
(EVENTO a RISCHIO)</t>
  </si>
  <si>
    <t>FATTORI ABILITANTI</t>
  </si>
  <si>
    <t>VALUTAZIONE DEL RISCHIO</t>
  </si>
  <si>
    <t xml:space="preserve">MISURE GENERALI </t>
  </si>
  <si>
    <t>MISURE SPECIFICHE</t>
  </si>
  <si>
    <t>TIPOLOGIA MISURE SPECIFICHE</t>
  </si>
  <si>
    <t>PROGRAMMAZIONE MISURA SPECIFICA</t>
  </si>
  <si>
    <t>IMPATTO</t>
  </si>
  <si>
    <t>PROBABILITA'</t>
  </si>
  <si>
    <t>GIUDIZIO SINTETICO</t>
  </si>
  <si>
    <t>MOTIVAZIONE</t>
  </si>
  <si>
    <t>STATO DI ATTUAZIONE AL 1° GENNAIO 2021</t>
  </si>
  <si>
    <t>FASI E TEMPI DI ATTUAZIONE</t>
  </si>
  <si>
    <t>INDICATORI DI ATTUAZIONE</t>
  </si>
  <si>
    <t>VALORE TARGET</t>
  </si>
  <si>
    <t>SOGGETTO RESPONSABILE</t>
  </si>
  <si>
    <t>Scarsa responsabilizzazione interna</t>
  </si>
  <si>
    <t>Alto</t>
  </si>
  <si>
    <t>Molto bassa</t>
  </si>
  <si>
    <t>Medio</t>
  </si>
  <si>
    <t>Sulla base dell'assenza di casistica nella struttura, si ritiene che la probabilità sia molto bassa ma, in considerazione dell'impatto altissimo, il giudizio sintetico è "medio"</t>
  </si>
  <si>
    <t>Presidente/Funzionario</t>
  </si>
  <si>
    <t>Altissimo</t>
  </si>
  <si>
    <t>Funzionario/Operativo</t>
  </si>
  <si>
    <t>Ufficio</t>
  </si>
  <si>
    <t>Acronimo</t>
  </si>
  <si>
    <t>Competenze</t>
  </si>
  <si>
    <t>Dirigente</t>
  </si>
  <si>
    <t>Capo Segreteria e Segreteria del Presidente</t>
  </si>
  <si>
    <t>SGPRES</t>
  </si>
  <si>
    <t xml:space="preserve">1. Il Capo segreteria cura i rapporti istituzionali delegati dal Presidente e provvede al coordinamento degli impegni ed alla predisposizione di quanto occorra per i suoi interventi istituzionali. Il Capo Segreteria cura, per conto del Presidente, le pratiche che lo stesso intende gestire direttamente, raccordandosi con il Segretario Generale, e,  ove necessario, con gli Uffici dell’Autorità. Garantisce, inoltre, l’unitarietà di indirizzo delle Unità organizzative in staff al Presidente.
2. Coordina la Segreteria del Presidente che  gestisce l’agenda e i flussi informativi interni ed esterni, cura la sua corrispondenza personale, nonché, in raccordo con il Segretario Generale, gli aspetti di cerimoniale. La Segreteria supporta inoltre il Presidente nella gestione dei servizi di segreteria nell’ambito delle relazioni internazionali. Supporta infine il Portavoce e l’unità organizzativa “Stampa e Comunicazione” nelle attività di competenza.
</t>
  </si>
  <si>
    <t>DINI FEDERICO</t>
  </si>
  <si>
    <t>Affari legali e contenzioso</t>
  </si>
  <si>
    <t>UCOG</t>
  </si>
  <si>
    <t>1. L’Ufficio “Affari legali e contenzioso” fornisce supporto giuridico alle strutture dell’Autorità. Assicura la gestione del contenzioso giurisdizionale mediante la predisposizione di memorie a supporto del patrocinio legale dell’Avvocatura dello Stato.</t>
  </si>
  <si>
    <t>SARDELLA ELISA</t>
  </si>
  <si>
    <t>Gare e logistica</t>
  </si>
  <si>
    <t>UGARE</t>
  </si>
  <si>
    <t>2. L’Ufficio “Gare e logistica” assicura l’acquisizione di beni e servizi. Rileva e definisce i fabbisogni in ambito logistico e provvede alla stesura di capitolati; assicura i relativi adempimenti in materia di sicurezza del lavoro; fornisce il servizio di economato e la gestione dei beni strumentali. Gestisce le autovetture di servizio e il servizio di reception e le polizze assicurative.</t>
  </si>
  <si>
    <t>COLANDREA ANTONELLO</t>
  </si>
  <si>
    <t>Esercizio sistemi informativi</t>
  </si>
  <si>
    <t>UESI</t>
  </si>
  <si>
    <t>3. L’Ufficio “Esercizio sistemi informativi” rileva e definisce i fabbisogni di beni strumentali IT e cura la stesura dei relativi capitolati; gestisce l’infrastruttura hardware e l'infrastruttura fisica del CED; gestisce i test di esercibilità dei sistemi IT e i sistemi IT. Svolge le funzioni di Project management del servizio di disaster recovery e business continuity.</t>
  </si>
  <si>
    <t>VARGIU FRANCESCO</t>
  </si>
  <si>
    <t>Risorse finanziarie</t>
  </si>
  <si>
    <t>URF</t>
  </si>
  <si>
    <t>1.       L’Ufficio “Risorse finanziarie” predispone i documenti di bilancio d'esercizio (previsione, variazione e consuntivo); gestisce i rapporti con Equitalia e provvede alla riscossione e al versamento delle entrate a qualsiasi titolo dovute; si occupa del controllo di gestione ed assicura la gestione economica e pensionistica del personale.</t>
  </si>
  <si>
    <t>CECCARELLI STEFANO</t>
  </si>
  <si>
    <t>Risorse umane e formazione</t>
  </si>
  <si>
    <t>URU</t>
  </si>
  <si>
    <t>2.      L’Ufficio “Risorse umane e formazione” assicura la gestione amministrativa ed il trattamento giuridico del personale; gestisce le procedure di reclutamento del personale; assicura la formazione e la riqualificazione dei dipendenti; cura l’applicazione del codice di comportamento in raccordo con il Responsabile della prevenzione e della corruzione (RPCT); cura i progetti di formazione interna ed esterna; cura le relazioni sindacali.</t>
  </si>
  <si>
    <t>DE TULLIO MARIA VELINKA</t>
  </si>
  <si>
    <t>Uffici del Presidente</t>
  </si>
  <si>
    <t>Pianificazione e analisi flussi informativi e documentali</t>
  </si>
  <si>
    <t>UFID</t>
  </si>
  <si>
    <t>L’Ufficio “Pianificazione e analisi dei flussi informativi e documentali” recepisce ed elabora i fabbisogni di servizi IT. Valuta la rilevanza e la priorità degli interventi, definendo la relativa pianificazione triennale e proponendo all’Ufficio “Gare e Logistica”, per la parte IT, il programma biennale degli acquisti di beni e servizi. Assicura, altresì, la corretta definizione delle modalità di funzionamento del protocollo informatico e l’assegnazione delle pratiche secondo l’indirizzo espresso dal Presidente nonché l’analisi per la gestione dei flussi documentali degli Uffici, monitorando l'efficacia della gestione informatizzata.</t>
  </si>
  <si>
    <t>BONETTI VINCENZO</t>
  </si>
  <si>
    <t>Precontenzioso e pareri</t>
  </si>
  <si>
    <t>UPAG</t>
  </si>
  <si>
    <t>1.      L’Ufficio “Precontenzioso e pareri” cura l’elaborazione di pareri con rilevanza esterna in materia di contratti pubblici; cura, altresì, i pareri di precontenzioso di cui all'art. 211, comma 1 del Codice. Cura i pareri al giudice delegato in caso di imprese sottoposte a procedure fallimentari e le relative autorizzazioni ai sensi dell’art. 110 del Codice dei Contratti pubblici.</t>
  </si>
  <si>
    <t>CHIMENTI MARIA LUISA</t>
  </si>
  <si>
    <t>Regolazione contratti pubblici</t>
  </si>
  <si>
    <t>URCP</t>
  </si>
  <si>
    <t xml:space="preserve">2.      L’Ufficio “Regolazione contratti pubblici” cura la redazione e l’aggiornamento delle linee guida attuative del Codice, nonché degli atti di regolazione flessibile volti a disciplinare le problematiche ricorrenti nel mercato. Disegna e sviluppa, secondo direttive impartite dal Consiglio, la metodologia per l'analisi e la verifica di impatto della regolazione dei provvedimenti dell'Autorità e ne cura l'applicazione in collaborazione con gli Uffici interessati. </t>
  </si>
  <si>
    <t>CUCCHIARELLI ALBERTO</t>
  </si>
  <si>
    <t>Standardizzazione documenti di gara</t>
  </si>
  <si>
    <t>USDG</t>
  </si>
  <si>
    <t>3.      L’Ufficio “Standardizzazione documenti di gara” cura la predisposizione e l'aggiornamento dei bandi-tipo, capitolati-tipo, contratti-tipo nonché dei documenti contrattuali di gara standard per lavori, servizi, forniture e concessioni; analizza le ricadute applicative sulle stazioni appaltanti a valle dell'adozione dei suddetti documenti di gara, verificandone l’utilizzo attraverso le informazioni della Banca Dati Nazionale dei Contratti Pubblici operante presso l’Autorità.</t>
  </si>
  <si>
    <t>CANDIA ADOLFO</t>
  </si>
  <si>
    <t>Uffici del Segretario generale</t>
  </si>
  <si>
    <t>Osservatorio dei contratti pubblici ed analisi economiche</t>
  </si>
  <si>
    <t>UOSA</t>
  </si>
  <si>
    <t>4.      L’Ufficio “Osservatorio dei contratti pubblici ed analisi economiche” svolge le attività finalizzate alla raccolta dei dati informativi concernenti i contratti pubblici e le società di ingegneria, il sistema di qualificazione, ivi compresi i C.E.L.; assicura il data quality dei dati. Cura i rapporti con le Sezioni Regionali dell’Osservatorio. Assicura l’elaborazione e l’analisi dei dati concernenti i contratti pubblici. Provvede, altresì, all’elaborazione e all’analisi dei dati concernenti le cause e i fattori della corruzione. Promuove la realizzazione di ricerche e studi giuridici ed economici su tematiche specifiche.</t>
  </si>
  <si>
    <t>CIMINO ADRIANA</t>
  </si>
  <si>
    <t>Rilevazione e monitoraggio prezzi di riferimento contratti pubblici</t>
  </si>
  <si>
    <t>USPEND</t>
  </si>
  <si>
    <t>5.      L’Ufficio “Rilevazione e monitoraggio prezzi di riferimento contratti pubblici” cura gli adempimenti  relativi alla determinazione dei prezzi di riferimento di beni e servizi; rende i pareri di congruità sui prezzi di beni e servizi su richiesta delle stazioni appaltanti ai sensi dell’art. 161 del Codice dei contratti pubblici. Assicura il monitoraggio delle informazioni relative a beni e servizi, ivi compresi gli acquisti degli enti del SSN, anche in funzione dell’attività di vigilanza dell’Autorità. Promuove ricerche e studi sulla tematica della spending review nei contratti pubblici. Cura la gestione del protocollo di intesa con il MEF relativo alla spending review.</t>
  </si>
  <si>
    <t>SBICCA FABRIZIO</t>
  </si>
  <si>
    <t>Programmazione e Sviluppo delle Banca Dati, piattaforma digitale e Servizi IT</t>
  </si>
  <si>
    <t>UPSIT</t>
  </si>
  <si>
    <t>6.      L’Ufficio “Programmazione e sviluppo delle Banche dati, piattaforma digitale e Servizi IT” recepisce ed elabora i fabbisogni di servizi IT, definendo la relativa pianificazione triennale. Definisce e gestisce il Portafoglio dei servizi ICT. Elabora la stesura dei capitolati tecnici delle gare d’appalto per i servizi IT necessari. Definisce e pianifica le misure logiche e fisiche di sicurezza e gli altri adempimenti necessari a garantire la sicurezza delle informazioni e la tutela della privacy. Definisce gli standard metodologici e documentali per le attività di progettazione e sviluppo dei servizi IT. Cura la piattaforma digitale e le funzioni previste dall’art. 29 del Codice dei contratti pubblici. Cura la progettazione e lo sviluppo dei servizi per l’accesso ai dati disponibili presso le banche dati gestite anche in modalità Open data. Svolge le funzioni di Program e Project Management ICT. Cura la progettazione, lo sviluppo e la gestione tecnica dei siti web dell’ANAC.</t>
  </si>
  <si>
    <t>FULIGNI STEFANO</t>
  </si>
  <si>
    <t>Qualificazione stazioni appaltanti</t>
  </si>
  <si>
    <t>USA</t>
  </si>
  <si>
    <t>7.      L’Ufficio “Qualificazione stazioni appaltanti” gestisce il sistema di qualificazione delle stazioni appaltanti, l’albo dei commissari di gara e l'elenco delle amministrazioni aggiudicatrici e degli enti aggiudicatori che operano mediante affidamenti diretti nei confronti di proprie società in house ai sensi dell’art. 192 del Codice dei contratti pubblici; cura l’accreditamento e la gestione dell’elenco dei soggetti aggregatori.</t>
  </si>
  <si>
    <t>ZAINO ALBERTO</t>
  </si>
  <si>
    <t>Vigilanza sulle SOA</t>
  </si>
  <si>
    <t>UVSOA</t>
  </si>
  <si>
    <t xml:space="preserve">8.      L’Ufficio “Vigilanza sulle SOA” svolge le attività di vigilanza volte ad accertare il possesso, da parte delle SOA, dei requisiti richiesti dalle vigenti disposizioni normative; cura i relativi procedimenti sanzionatori; istruisce i procedimenti sanzionatori verso le SOA nei casi di mancato adempimento alle vigenti disposizioni in materia di esercizio dell’attività di attestazione. </t>
  </si>
  <si>
    <t>TUNNO ALOISIO ANNA</t>
  </si>
  <si>
    <t>Vigilanza e qualificazione operatori economici</t>
  </si>
  <si>
    <t>UVOE</t>
  </si>
  <si>
    <t xml:space="preserve">9.      L’Ufficio “Vigilanza e qualificazione operatori economici” gestisce il rating delle imprese, provvedendo alla redazione della disciplina attuativa del Codice; svolge le attività relative all’attribuzione del rating di legalità; vigila sulle attestazioni di qualificazione SOA su iniziativa d’ufficio o su segnalazione, curando i relativi procedimenti sanzionatori, e le eventuali relative annotazioni dovute a provvedimenti interdittivi. </t>
  </si>
  <si>
    <t>TRAVAGLINO VINCENZO</t>
  </si>
  <si>
    <t>Uffici Area Vigilanza</t>
  </si>
  <si>
    <t>Vigilanza collaborativa e vigilanze speciali</t>
  </si>
  <si>
    <t>UVS</t>
  </si>
  <si>
    <t>10.  L’Ufficio “Vigilanza collaborativa e vigilanze speciali” svolge attività di vigilanza di tipo collaborativo mediante la stipula di protocolli di vigilanza. Vigila sui contratti secretati e sugli appalti della difesa sia d’ufficio sia su segnalazione, eventualmente attraverso accertamenti svolti dagli ispettori, nonché sulla base di programmi annuali definiti dal Consiglio. Svolge attività di vigilanza e di indagine specifica a carattere settoriale, su appalti pubblici di lavori, servizi e forniture, appositamente delegati dal Presidente o dal Consiglio.  Propone al Consiglio l’eventuale adozione di atti di raccomandazione vincolante ex art. 211, comma 2.</t>
  </si>
  <si>
    <t>ROMANO FILIPPO</t>
  </si>
  <si>
    <t>Vigilanza lavori</t>
  </si>
  <si>
    <t>UVLA</t>
  </si>
  <si>
    <t>11.  L’Ufficio “Vigilanza lavori pubblici” assicura la vigilanza per i contratti di lavori dei settori ordinari e nei settori speciali. Svolge l’analisi delle varianti, dei progetti esecutivi, degli atti di validazione e delle relazioni del responsabile del procedimento.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</si>
  <si>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PIERDOMINICI ALESSANDRO</t>
  </si>
  <si>
    <t>Vigilanza contratti di Partenariato Pubblico Privato</t>
  </si>
  <si>
    <t>UVPPP</t>
  </si>
  <si>
    <t>12.  L’Ufficio “Vigilanza sui contratti di partenariato pubblico privato” vigila sugli affidamenti, nei settori ordinari e nei settori speciali delle concessioni di lavori pubblici, PPP e finanza di progetto, nonché sugli affidamenti e sulle attività dei concessionari e sul rispetto della quota di affidamento a terzi, sugli appalti di lavori affidati a contraente generale e sull’attività di tali soggetti; svolge l’analisi delle varianti, dei progetti esecutivi, degli atti di validazione e delle relazioni del responsabile del procedimento relative agli affidamenti di competenza.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</si>
  <si>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MICONI LEONARDO</t>
  </si>
  <si>
    <t>Vigilanza servizi e forniture</t>
  </si>
  <si>
    <t>UVSF</t>
  </si>
  <si>
    <t>13.  L’Ufficio “Vigilanza servizi e forniture” assicura la vigilanza sui contratti di forniture e servizi, nei settori ordinari e speciali.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</si>
  <si>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CICCONE MAURIZIO</t>
  </si>
  <si>
    <t>Vigilanza centrali committenza concessioni di servizi</t>
  </si>
  <si>
    <t>UVCS</t>
  </si>
  <si>
    <t>14.  L’Ufficio “Vigilanza centrali committenza e concessioni di servizi” vigila sui contratti affidati dalle centrali di committenza e dai soggetti aggregatori; vigila sull’affidamento delle concessioni di servizi, nonché sulle attività dei concessionari; vigila sugli affidamenti nell'ambito dei servizi pubblici locali, delle società partecipate ed in house.  L’attività di vigilanza, anche a carattere settoriale, è svolta sia d’ufficio sia su segnalazione, eventualmente attraverso accertamenti svolti anche dagli ispettori, nonché  sulla base di programmi annuali definiti dal Consiglio. Propone al Consiglio l’eventuale adozione di atti di raccomandazione vincolante ex art. 211, comma 2.</t>
  </si>
  <si>
    <t xml:space="preserve">REALE UMBERTO </t>
  </si>
  <si>
    <t>Sanzioni contratti pubblici</t>
  </si>
  <si>
    <t>USAN</t>
  </si>
  <si>
    <t>15.  L’Ufficio “Sanzioni contratti pubblici” assicura lo svolgimento dei procedimenti sanzionatori relativamente al settore dei lavori, dei servizi e delle forniture; in particolare, cura i procedimenti sanzionatori per violazione dei doveri di informazione di cui al Codice dei contratti nonché i procedimenti sanzionatori per mancata o falsa dichiarazione nel possesso dei requisiti di ordine generale, speciale e di avvalimento. L’ufficio assicura, altresì, il controllo delle comunicazioni delle stazioni appaltanti o di altri soggetti legittimati, nonché ogni altra notizia rilevante ai fini della tenuta del Casellario Informatico. Cura, infine, i procedimenti sanzionatori derivanti dal mancato adeguamento alle raccomandazioni vincolanti di cui all’art. 211, comma 2 del Codice.</t>
  </si>
  <si>
    <t>ANNUVOLO AMALIA</t>
  </si>
  <si>
    <t>P.N.A. e Regolazione anticorruzione e trasparenza</t>
  </si>
  <si>
    <t>URAC</t>
  </si>
  <si>
    <t xml:space="preserve">16.  L’Ufficio “PNA e regolazione anticorruzione e trasparenza” redige le linee guida ed altri atti a carattere generale in materia di anticorruzione e trasparenza; cura l’elaborazione dei pareri nelle medesime materie. Predispone e aggiorna annualmente il Piano nazionale anticorruzione; definisce, inoltre, norme e metodologie comuni per la prevenzione della corruzione.  </t>
  </si>
  <si>
    <t>MIDENA ELISABETTA</t>
  </si>
  <si>
    <t>Vigilanza misure anticorruzione</t>
  </si>
  <si>
    <t>UVMAC</t>
  </si>
  <si>
    <t>17.  L’Ufficio “Vigilanza misure anticorruzione” svolge, d'ufficio o su segnalazione, la vigilanza in materia di anticorruzione; ai fini della rimozione di comportamenti o atti contrastanti con i piani  anticorruzione. Vigila sull'effettiva applicazione e sull'efficacia delle misure di prevenzione della corruzione. Provvede all’irrogazione di sanzioni amministrative nel caso in cui il soggetto obbligato ometta l'adozione dei piani triennali di prevenzione della corruzione e trasparenza in base all’art. 19, comma 5, lett. b d.l. 90/2014.  Gestisce le procedure di accreditamento dei RPCT e cura i rapporti con gli RPCT.</t>
  </si>
  <si>
    <t>TORCHIO NICOLETTA</t>
  </si>
  <si>
    <t>Uffici Area Regolazione</t>
  </si>
  <si>
    <t>Vigilanza sugli obblighi di trasparenza</t>
  </si>
  <si>
    <t>UVOT</t>
  </si>
  <si>
    <t>18.  L’Ufficio “Vigilanza sugli obblighi di trasparenza” svolge - d'ufficio o su segnalazione - la vigilanza in materia di trasparenza. Procede, se necessario, all’irrogazione delle sanzioni amministrative in caso di violazioni sull'esatto adempimento degli obblighi di pubblicazione e rispetto della normativa in materia di trasparenza.</t>
  </si>
  <si>
    <t xml:space="preserve">MORGANTE TIZIANA </t>
  </si>
  <si>
    <t>Vigilanza sulla imparzialità dei funzionari pubblici</t>
  </si>
  <si>
    <t>UVIF</t>
  </si>
  <si>
    <t>19.  L’Ufficio “Vigilanza sulla imparzialità dei funzionari pubblici” svolge, d'ufficio o su segnalazione, la vigilanza sull’incompatibilità e inconferibilità degli incarichi pubblici, nonché sul rispetto dei codici di comportamento sia su iniziativa dell’ufficio, sia su segnalazione.  Gestisce le segnalazione dei whistleblowers. Provvede all’irrogazione di sanzioni amministrative nel caso in cui il soggetto obbligato ometta l'adozione dei codici di comportamento.</t>
  </si>
  <si>
    <t>GRASSINI MARIA</t>
  </si>
  <si>
    <t>Dirigente di staff al Presidente di I Fascia</t>
  </si>
  <si>
    <t>DIRSTAFFPRESIF</t>
  </si>
  <si>
    <t>1.      I dirigenti con incarico di staff supportano il Presidente nell’esercizio dei poteri di indirizzo e definizione delle strategie, nello svolgimento delle funzioni attribuite a questi in via esclusiva, nonché per la trattazione delle questioni e degli approfondimenti anche giuridici che il Presidente intende gestire direttamente.</t>
  </si>
  <si>
    <t>IVAGNES MAURIZIO</t>
  </si>
  <si>
    <t>Dirigente di staff al Presidente di II Fascia</t>
  </si>
  <si>
    <t>DIRSTAFFPRESIIF</t>
  </si>
  <si>
    <t>LATAGLIATA MIRTA</t>
  </si>
  <si>
    <t>Staff - Studi, legislazione e Commissariamenti</t>
  </si>
  <si>
    <t>STAFFPRES</t>
  </si>
  <si>
    <t>1.      Lo staff del Presidente, denominato “Staff del Presidente – Studi, legislazione e Commissariamenti”, cura la definizione degli atti di sindacato ispettivo, le relazioni parlamentari, la predisposizione dei documenti per le audizioni dell’Autorità. Coordina le attività finalizzate alla redazione della relazione al Parlamento. Cura la redazione degli atti di segnalazione a Governo e Parlamento. Supporta il Presidente nell’esercizio delle funzioni di cui agli artt. 19, comma 7 e 32 del decreto legge 24 giugno 2014, convertito nella legge 11 agosto 2014, n. 114.</t>
  </si>
  <si>
    <t>Stampa e comunicazione</t>
  </si>
  <si>
    <t>COMUN</t>
  </si>
  <si>
    <t>1.      L’unità organizzativa denominata “Stampa e comunicazione” supporta il Portavoce nelle funzioni di competenza. In particolare, l’Unità provvede:   alla gestione  dei rapporti con le testate degli organi di informazione di massa alla diffusione, sulla base degli indirizzi del Presidente, del flusso delle informazioni provenienti dall'interno verso gli organi di informazione. alla predisposizione, con il supporto degli Uffici competenti, dei comunicati stampa dell'Autorità; all’organizzazione di conferenze stampa dell’Autorità e/o di interviste del Presidente; alla gestione della rassegna stampa; al monitoraggio dell'immagine dell'Autorità come percepita sui mezzi di comunicazione di massa e sui social network. L’Unità cura, infine, la strutturazione del portale in termini di rappresentazione grafica e provvede alla pubblicazione degli atti.</t>
  </si>
  <si>
    <t>La “Segreteria e Staff del Consiglio” cura su indicazione del Presidente la predisposizione dell’ordine del giorno del Consiglio; l’iter documentale per lo svolgimento delle riunioni; la trasmissione delle decisioni agli uffici ai fini della loro esecuzione; cura la pubblicazione degli atti a valenza generale in Gazzetta Ufficiale; fornisce supporto ai Consiglieri per i lavori del Consiglio.</t>
  </si>
  <si>
    <t>Dirigenti in staff al Segretario generale</t>
  </si>
  <si>
    <t>DIRSTAFFSG</t>
  </si>
  <si>
    <t>1.      I Dirigenti con incarico di staff supportano il Segretario generale nel monitoraggio e nell’aggiornamento del Sistema di misurazione e valutazione della performance; assicurano il monitoraggio delle proposte di delibera e della esecuzione delle delibere adottate; curano  lo sviluppo dei servizi di biblioteca anche mediante la massimazione degli atti dell’Autorità. Possono svolgere le funzioni di RPCT previa deliberazione consiliare di nomina.</t>
  </si>
  <si>
    <t>RENZI/PONZONE</t>
  </si>
  <si>
    <t>Staff del Segretario generale</t>
  </si>
  <si>
    <t>STAFFSG</t>
  </si>
  <si>
    <t xml:space="preserve">Lo staff del Segretario Generale cura le pratiche che questi intende gestire direttamente; supporta il Segretario Generale nell’organizzazione e lo sviluppo delle risorse umane, nel monitoraggio del Piano triennale di prevenzione della corruzione e del Programma triennale per la trasparenza e l'integrità, al fine di garantirne la coerenza con il ciclo della performance e del bilancio. </t>
  </si>
  <si>
    <t>Struttura tecnica permanente di valutazione delle performance</t>
  </si>
  <si>
    <t>STVP</t>
  </si>
  <si>
    <t>1.      La “Struttura tecnica permanente di valutazione delle performance” assicura il necessario supporto all’OIV, nell’elaborazione dei piani gestionali e delle performance, quale “interfaccia tecnica‟ tra l’Organismo di valutazione e i dirigenti. Supporta il Segretario generale, nell’aggiornamento del Sistema di misurazione e valutazione della performance e l’OIV, nella fase di monitoraggio e audit sul suo corretto funzionamento.</t>
  </si>
  <si>
    <t>Organo per i procedimenti disciplinari</t>
  </si>
  <si>
    <t>OPD</t>
  </si>
  <si>
    <t>1.      Presso il Segretario Generale opera un organo collegiale, diretto dallo stesso, che ai sensi dell’art. 55-bis del d.lgs. n. 165/2001 è competente per i procedimenti disciplinari.</t>
  </si>
  <si>
    <t>Segreteria del Segretario generale</t>
  </si>
  <si>
    <t>SGSEG</t>
  </si>
  <si>
    <t>1.      La Segreteria si occupa della gestione dell’agenda e dei flussi informativi interni ed esterni e provvede al coordinamento degli impegni ed alla predisposizione di quanto occorra per i suoi interventi istituzionali. Cura il funzionamento della biblioteca.</t>
  </si>
  <si>
    <t>Camera arbitrale</t>
  </si>
  <si>
    <t>ARBIT</t>
  </si>
  <si>
    <t>1.    La Camera arbitrale cura annualmente la rilevazione dei dati emergenti dal contenzioso in materia di contratti pubblici e li trasmette all'Autorità e alla cabina di regia di cui all’art. 212 del dlgs. 18 aprile 2016, n. 50.</t>
  </si>
  <si>
    <t>Unità operativa speciale EXPO</t>
  </si>
  <si>
    <t>UOS</t>
  </si>
  <si>
    <t>1.      Alle dipendenze del Presidente opera l’“Unità Operativa Speciale”, composta prevalentemente da personale della Guardia di Finanza, che svolge le funzioni attribuite dall’art. 30 del d.l. n. 90/2014 e dalle successive disposizioni normative, nonché le ulteriori funzioni attribuite dall’Autorità. La Guardia di Finanza collabora, inoltre, con l’Autorità attraverso il Nucleo Speciale Anticorruzione nell’esecuzione delle attività ispettive e di verifica delegate dal Presidente avuto riguardo agli ambiti di comune interesse. Per finalità di raccordo istituzionale con il Comando Generale della Guardia di Finanza, l’Autorità si avvale anche di un Ufficiale del Corpo, collocato in posizione di “comando” che, con il supporto di un’aliquota di personale a sua disposizione, provvede, tra l’altro, all’esame preliminare delle trattazioni delle questioni relative all’art. 32 , del decreto legge 24 giugno 2014, convertito nella legge 11 agosto 2014, n. 114, ovvero di possibile interesse per l’ANAC. In detti ambiti l’Ufficiale cura i rapporti con l’A.G. e con le altre Istituzioni in ragione degli indirizzi dettati dal Presidente.</t>
  </si>
  <si>
    <t>Responsabilità</t>
  </si>
  <si>
    <t xml:space="preserve">Consiglio </t>
  </si>
  <si>
    <t>Presidente</t>
  </si>
  <si>
    <t xml:space="preserve">Dirigente </t>
  </si>
  <si>
    <t>Consiglio</t>
  </si>
  <si>
    <t>Dirigente ispettore</t>
  </si>
  <si>
    <t>Dirigente di I fascia in staff</t>
  </si>
  <si>
    <t>Dirigente/Funzionario</t>
  </si>
  <si>
    <t>Funzionario</t>
  </si>
  <si>
    <t>Operativo</t>
  </si>
  <si>
    <t>Attività</t>
  </si>
  <si>
    <t>Tipologia di attività attività discrezionale</t>
  </si>
  <si>
    <t>Vincolata</t>
  </si>
  <si>
    <t>Normativa</t>
  </si>
  <si>
    <t>Discrezionale</t>
  </si>
  <si>
    <t xml:space="preserve">Regolamento interno dell’Ufficio </t>
  </si>
  <si>
    <t>Atto dell’Autorità o del Presidente</t>
  </si>
  <si>
    <t>Responsabile struttura tecnica permanente di supporto all’OIV</t>
  </si>
  <si>
    <t>Prassi dell’Ufficio</t>
  </si>
  <si>
    <t>Normativa/ Regolamento interno dell’Ufficio</t>
  </si>
  <si>
    <t>Normativa/ Atto dell’Autorità o del Presidente</t>
  </si>
  <si>
    <t>Regolamento interno dell’Ufficio/ Atto dell’Autorità o del Presidente</t>
  </si>
  <si>
    <t>Bassa</t>
  </si>
  <si>
    <t>Media</t>
  </si>
  <si>
    <t>Alta</t>
  </si>
  <si>
    <t>Altissima</t>
  </si>
  <si>
    <t>nascondere</t>
  </si>
  <si>
    <t>Risultato</t>
  </si>
  <si>
    <t xml:space="preserve">Alto </t>
  </si>
  <si>
    <t xml:space="preserve">Denominazione Ufficio </t>
  </si>
  <si>
    <t>Nominativo Dirigente</t>
  </si>
  <si>
    <t>AREA DI RISCHIO: D) Contratti pubblici (generale)</t>
  </si>
  <si>
    <t>Ufficio Tecnico</t>
  </si>
  <si>
    <t>Dirigente Ernesto Bruno</t>
  </si>
  <si>
    <t>- Commettere il reato di concussione: art. 317 c.p.: abusando della qualita' rivestita o dei poteri attribuiti, costringere taluno a dare o a promettere indebitamente, a se' o ad un terzo, denaro od altra utilita'</t>
  </si>
  <si>
    <t>- Commettere il reato di abuso d'ufficio: art. 323 c.p.: in violazione di norme di legge o di regolamento, ovvero omettendo di astenersi in presenza di un interesse proprio o di un prossimo congiunto o negli altri casi prescritti, intenzionalmente procurare a se' o ad altri un ingiusto vantaggio patrimoniale ovvero arrecare ad altri un danno ingiusto</t>
  </si>
  <si>
    <t xml:space="preserve">Esecutore Attività 
</t>
  </si>
  <si>
    <t>1. Gestione del patrimonio immobiliare dell’Ente con particolare riguardo alla manutenzione ordinaria e straordinaria delle residenze universitarie</t>
  </si>
  <si>
    <t>1. Piano triennale opere pubbliche</t>
  </si>
  <si>
    <t>2. Approvazione Programma lavori pubblici sotto i 100.000 euro</t>
  </si>
  <si>
    <t>3. Affidamento appalto di lavori di importo pari o superiore a 1.000.000 di euro mediante il sistema della procedura aperta</t>
  </si>
  <si>
    <t>4. Affidamento appalto di lavori di importo pari o superiore a 40.000 euro e inferiore a 150.000 euro mediante il sistema della procedura negoziata</t>
  </si>
  <si>
    <t>5. Affidamento appalto di lavori di importo pari o superiore a 150.000 euro e inferiore a 1.000.000 di euro mediante il sistema della procedura negoziata</t>
  </si>
  <si>
    <t xml:space="preserve">6. Perizie di lavori in economia  </t>
  </si>
  <si>
    <t>7. Progettazione esterna (preliminare, definitiva, esecutiva)</t>
  </si>
  <si>
    <t>8. Affidamento direzione lavori in appalto a professionisti esterni</t>
  </si>
  <si>
    <t>9. Direzione lavori</t>
  </si>
  <si>
    <t>10. Liquidazioni acconti o rata di saldo e omologa del certificato di regolare esecuzione per contratti pubblici di lavori, servizi e forniture in economia</t>
  </si>
  <si>
    <t>11. Varianti in corso d'opera lavori in appalto</t>
  </si>
  <si>
    <t>12. Collaudo</t>
  </si>
  <si>
    <t xml:space="preserve">13. Affidamento incarico esterno di coordinatore della sicurezza </t>
  </si>
  <si>
    <t>14. Redazione cronoprogramma</t>
  </si>
  <si>
    <t>15. Procedure di accatastamento immobili</t>
  </si>
  <si>
    <t>16. Piano delle manutenzioni</t>
  </si>
  <si>
    <t>17. Sopralluogo</t>
  </si>
  <si>
    <t>18. Intervento sul bene - Manutenzione ordinaria</t>
  </si>
  <si>
    <t>19. Pronta reperibilita'</t>
  </si>
  <si>
    <t>20. Gestione squadre operative</t>
  </si>
  <si>
    <t>Gestione del patrimonio immobiliare dell’Ente con particolare riguardo alla manutenzione ordinaria e straordinaria delle residenze universitarie</t>
  </si>
  <si>
    <t>applicazione codice di comportamento dei dipendenti p.a.</t>
  </si>
  <si>
    <t>1) applicazione normativa sugli appalti pubblici
2) valutazione Direttore/CdA
3) standardizzazione procedure
4) trasparenza interna            5) verifica procedure dei funzionari a cura del Dirigente</t>
  </si>
  <si>
    <t>misure di controllo, trasparenza e standard di comportamento</t>
  </si>
  <si>
    <t>TUTTE LE MISURE INDICATE SONO GIA' IN ATTUAZIONE</t>
  </si>
  <si>
    <t>CONTINUATIVA</t>
  </si>
  <si>
    <t>1) rispetto della normativa (SI/NO)
2) almeno il 70% degli appunti a firma congiunta con il funzionario, con visto del Direttore ovvero approvazione del CdA
3) rispetto delle prassi interne (SI/NO)
4) condivisione delle informazioni in cartella condivisa (SI/NO)
5) disamina questioni principali in riunione congiunta con tutti i funzionari dell'Ufficio (SI / NO)</t>
  </si>
  <si>
    <t>1) SI
2) 70%
3) SI
4) SI
5) SI</t>
  </si>
  <si>
    <t>Dirigente - Personale assegnato all'Ufficio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</si>
</sst>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410]General"/>
    <numFmt numFmtId="165" formatCode="hh&quot;:&quot;mm"/>
  </numFmts>
  <fonts count="15" x14ac:knownFonts="1">
    <font>
      <sz val="11"/>
      <color rgb="FF000000"/>
      <name val="Calibri"/>
      <family val="2"/>
    </font>
    <font>
      <sz val="11"/>
      <color rgb="FF000000"/>
      <name val="Calibri"/>
      <family val="2"/>
    </font>
    <font>
      <sz val="12"/>
      <color rgb="FFFFFFFF"/>
      <name val="Calibri"/>
      <family val="2"/>
    </font>
    <font>
      <sz val="14"/>
      <color rgb="FF000000"/>
      <name val="Calibri"/>
      <family val="2"/>
    </font>
    <font>
      <sz val="10"/>
      <color rgb="FF000000"/>
      <name val="Arial"/>
      <family val="2"/>
    </font>
    <font>
      <b/>
      <sz val="20"/>
      <color rgb="FFFFFFFF"/>
      <name val="Verdana"/>
      <family val="2"/>
    </font>
    <font>
      <sz val="11"/>
      <color rgb="FF000000"/>
      <name val="Verdana"/>
      <family val="2"/>
    </font>
    <font>
      <b/>
      <sz val="11"/>
      <color rgb="FF000000"/>
      <name val="Verdana"/>
      <family val="2"/>
    </font>
    <font>
      <b/>
      <sz val="14"/>
      <color rgb="FF000000"/>
      <name val="Verdana"/>
      <family val="2"/>
    </font>
    <font>
      <sz val="14"/>
      <color rgb="FF000000"/>
      <name val="Verdana"/>
      <family val="2"/>
    </font>
    <font>
      <b/>
      <sz val="14"/>
      <color rgb="FFFFFFFF"/>
      <name val="Verdana"/>
      <family val="2"/>
    </font>
    <font>
      <sz val="9"/>
      <color rgb="FF000000"/>
      <name val="Verdana"/>
      <family val="2"/>
    </font>
    <font>
      <b/>
      <sz val="22"/>
      <color rgb="FF000000"/>
      <name val="Verdana"/>
      <family val="2"/>
    </font>
    <font>
      <sz val="12"/>
      <color rgb="FF000000"/>
      <name val="Verdana"/>
      <family val="2"/>
    </font>
    <font>
      <sz val="12"/>
      <name val="Verdana"/>
      <family val="2"/>
    </font>
  </fonts>
  <fills count="17">
    <fill>
      <patternFill patternType="none"/>
    </fill>
    <fill>
      <patternFill patternType="gray125"/>
    </fill>
    <fill>
      <patternFill patternType="solid">
        <fgColor rgb="FF333399"/>
        <bgColor rgb="FF333399"/>
      </patternFill>
    </fill>
    <fill>
      <patternFill patternType="solid">
        <fgColor rgb="FFFFFFFF"/>
        <bgColor rgb="FFFFFFFF"/>
      </patternFill>
    </fill>
    <fill>
      <patternFill patternType="solid">
        <fgColor rgb="FFDCE6F1"/>
        <bgColor rgb="FFDCE6F1"/>
      </patternFill>
    </fill>
    <fill>
      <patternFill patternType="solid">
        <fgColor rgb="FF95B3D7"/>
        <bgColor rgb="FF95B3D7"/>
      </patternFill>
    </fill>
    <fill>
      <patternFill patternType="solid">
        <fgColor rgb="FF008080"/>
        <bgColor rgb="FF333399"/>
      </patternFill>
    </fill>
    <fill>
      <patternFill patternType="solid">
        <fgColor rgb="FFACEBEA"/>
        <bgColor rgb="FFDCE6F1"/>
      </patternFill>
    </fill>
    <fill>
      <patternFill patternType="solid">
        <fgColor rgb="FFACEBEA"/>
        <bgColor rgb="FF95B3D7"/>
      </patternFill>
    </fill>
    <fill>
      <patternFill patternType="solid">
        <fgColor rgb="FF33CCCC"/>
        <bgColor rgb="FF95B3D7"/>
      </patternFill>
    </fill>
    <fill>
      <patternFill patternType="solid">
        <fgColor rgb="FF009999"/>
        <bgColor rgb="FF333399"/>
      </patternFill>
    </fill>
    <fill>
      <patternFill patternType="solid">
        <fgColor rgb="FF0099FF"/>
        <bgColor rgb="FF963634"/>
      </patternFill>
    </fill>
    <fill>
      <patternFill patternType="solid">
        <fgColor rgb="FF99CCFF"/>
        <bgColor rgb="FFB8CCE4"/>
      </patternFill>
    </fill>
    <fill>
      <patternFill patternType="solid">
        <fgColor rgb="FF669900"/>
        <bgColor rgb="FFDA9694"/>
      </patternFill>
    </fill>
    <fill>
      <patternFill patternType="solid">
        <fgColor rgb="FFCCCC00"/>
        <bgColor rgb="FFDCE6F1"/>
      </patternFill>
    </fill>
    <fill>
      <patternFill patternType="solid">
        <fgColor rgb="FFFFCCFF"/>
        <bgColor indexed="64"/>
      </patternFill>
    </fill>
    <fill>
      <patternFill patternType="solid">
        <fgColor indexed="65"/>
        <bgColor rgb="FF000000"/>
      </patternFill>
    </fill>
  </fills>
  <borders count="10">
    <border>
      <left/>
      <right/>
      <top/>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s>
  <cellStyleXfs count="2">
    <xf numFmtId="0" fontId="0" fillId="0" borderId="0"/>
    <xf numFmtId="164" fontId="1" fillId="0" borderId="0" applyFont="0" applyBorder="0" applyProtection="0"/>
  </cellStyleXfs>
  <cellXfs count="68">
    <xf numFmtId="0" fontId="0" fillId="0" borderId="0" xfId="0"/>
    <xf numFmtId="0" fontId="2" fillId="2" borderId="1" xfId="0" applyFont="1" applyFill="1" applyBorder="1" applyAlignment="1">
      <alignment horizontal="left"/>
    </xf>
    <xf numFmtId="0" fontId="0" fillId="3" borderId="0" xfId="0" applyFill="1"/>
    <xf numFmtId="0" fontId="0" fillId="0" borderId="2" xfId="0" applyBorder="1" applyAlignment="1">
      <alignment vertical="center"/>
    </xf>
    <xf numFmtId="0" fontId="0" fillId="4" borderId="2" xfId="0" applyFill="1" applyBorder="1" applyProtection="1">
      <protection locked="0"/>
    </xf>
    <xf numFmtId="0" fontId="0" fillId="0" borderId="2" xfId="0" applyBorder="1" applyAlignment="1">
      <alignment vertical="center" wrapText="1"/>
    </xf>
    <xf numFmtId="0" fontId="0" fillId="5" borderId="2" xfId="0" applyFill="1" applyBorder="1" applyProtection="1">
      <protection locked="0"/>
    </xf>
    <xf numFmtId="0" fontId="0" fillId="3" borderId="2" xfId="0" applyFill="1" applyBorder="1" applyAlignment="1">
      <alignment vertical="center" wrapText="1"/>
    </xf>
    <xf numFmtId="0" fontId="0" fillId="5" borderId="2" xfId="0" applyFill="1" applyBorder="1" applyAlignment="1" applyProtection="1">
      <alignment wrapText="1"/>
      <protection locked="0"/>
    </xf>
    <xf numFmtId="0" fontId="0" fillId="3" borderId="0" xfId="0" applyFill="1" applyAlignment="1">
      <alignment wrapText="1"/>
    </xf>
    <xf numFmtId="0" fontId="0" fillId="0" borderId="2" xfId="0" applyBorder="1"/>
    <xf numFmtId="0" fontId="0" fillId="0" borderId="2" xfId="0" applyBorder="1" applyAlignment="1">
      <alignment wrapText="1"/>
    </xf>
    <xf numFmtId="0" fontId="0" fillId="0" borderId="0" xfId="0" applyAlignment="1">
      <alignment wrapText="1"/>
    </xf>
    <xf numFmtId="0" fontId="3" fillId="0" borderId="0" xfId="0" applyFont="1"/>
    <xf numFmtId="165" fontId="0" fillId="0" borderId="0" xfId="0" applyNumberFormat="1" applyFill="1"/>
    <xf numFmtId="0" fontId="0" fillId="0" borderId="0" xfId="0" applyFill="1"/>
    <xf numFmtId="0" fontId="4" fillId="0" borderId="0" xfId="0" applyFont="1" applyFill="1"/>
    <xf numFmtId="0" fontId="6" fillId="0" borderId="0" xfId="0" applyFont="1"/>
    <xf numFmtId="0" fontId="11" fillId="0" borderId="2" xfId="0" applyFont="1" applyBorder="1" applyAlignment="1">
      <alignment vertical="center"/>
    </xf>
    <xf numFmtId="0" fontId="11" fillId="7" borderId="2" xfId="0" applyFont="1" applyFill="1" applyBorder="1" applyProtection="1">
      <protection locked="0"/>
    </xf>
    <xf numFmtId="0" fontId="11" fillId="0" borderId="2" xfId="0" applyFont="1" applyBorder="1" applyAlignment="1">
      <alignment vertical="center" wrapText="1"/>
    </xf>
    <xf numFmtId="0" fontId="11" fillId="8" borderId="2" xfId="0" applyFont="1" applyFill="1" applyBorder="1" applyProtection="1">
      <protection locked="0"/>
    </xf>
    <xf numFmtId="0" fontId="11" fillId="4" borderId="2" xfId="0" applyFont="1" applyFill="1" applyBorder="1" applyProtection="1">
      <protection locked="0"/>
    </xf>
    <xf numFmtId="0" fontId="11" fillId="3" borderId="2" xfId="0" applyFont="1" applyFill="1" applyBorder="1" applyAlignment="1">
      <alignment vertical="center" wrapText="1"/>
    </xf>
    <xf numFmtId="0" fontId="11" fillId="9" borderId="2" xfId="0" applyFont="1" applyFill="1" applyBorder="1" applyAlignment="1" applyProtection="1">
      <alignment vertical="center" wrapText="1"/>
      <protection locked="0"/>
    </xf>
    <xf numFmtId="0" fontId="13" fillId="0" borderId="0" xfId="0" applyFont="1"/>
    <xf numFmtId="0" fontId="7" fillId="12"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3" fillId="0" borderId="4" xfId="0" applyFont="1" applyBorder="1" applyAlignment="1">
      <alignment horizontal="center" vertical="center" wrapText="1"/>
    </xf>
    <xf numFmtId="0" fontId="13" fillId="0" borderId="4" xfId="0" applyFont="1" applyFill="1" applyBorder="1" applyAlignment="1">
      <alignment vertical="center" wrapText="1"/>
    </xf>
    <xf numFmtId="0" fontId="13" fillId="0" borderId="4" xfId="0" applyFont="1" applyFill="1" applyBorder="1" applyAlignment="1">
      <alignment horizontal="center" vertical="center" wrapText="1"/>
    </xf>
    <xf numFmtId="0" fontId="13" fillId="3" borderId="4" xfId="0" applyFont="1" applyFill="1" applyBorder="1" applyAlignment="1">
      <alignment horizontal="center" vertical="center" wrapText="1"/>
    </xf>
    <xf numFmtId="0" fontId="13" fillId="15" borderId="4" xfId="0" applyFont="1" applyFill="1" applyBorder="1"/>
    <xf numFmtId="0" fontId="13" fillId="0" borderId="7" xfId="0" applyFont="1" applyBorder="1" applyAlignment="1">
      <alignment horizontal="center" vertical="center" wrapText="1"/>
    </xf>
    <xf numFmtId="0" fontId="13" fillId="3" borderId="7" xfId="0" applyFont="1" applyFill="1" applyBorder="1" applyAlignment="1">
      <alignment horizontal="center" vertical="center" wrapText="1"/>
    </xf>
    <xf numFmtId="0" fontId="13" fillId="0" borderId="8" xfId="0" applyFont="1" applyFill="1" applyBorder="1" applyAlignment="1"/>
    <xf numFmtId="0" fontId="14" fillId="16" borderId="4" xfId="0" applyFont="1" applyFill="1" applyBorder="1" applyAlignment="1">
      <alignment vertical="top" wrapText="1"/>
    </xf>
    <xf numFmtId="0" fontId="13" fillId="0" borderId="4" xfId="0" applyFont="1" applyBorder="1" applyAlignment="1">
      <alignment vertical="center" wrapText="1"/>
    </xf>
    <xf numFmtId="0" fontId="13" fillId="3"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164" fontId="13" fillId="0" borderId="4" xfId="1" applyFont="1" applyFill="1" applyBorder="1" applyAlignment="1">
      <alignment vertical="center" wrapText="1"/>
    </xf>
    <xf numFmtId="164" fontId="13" fillId="0" borderId="4" xfId="1" applyFont="1" applyFill="1" applyBorder="1" applyAlignment="1">
      <alignment horizontal="center" vertical="center" wrapText="1"/>
    </xf>
    <xf numFmtId="0" fontId="13" fillId="0" borderId="4" xfId="0" applyFont="1" applyFill="1" applyBorder="1"/>
    <xf numFmtId="9" fontId="13" fillId="0" borderId="4" xfId="0" applyNumberFormat="1" applyFont="1" applyFill="1" applyBorder="1" applyAlignment="1">
      <alignment horizontal="center" vertical="center"/>
    </xf>
    <xf numFmtId="0" fontId="6" fillId="0" borderId="9" xfId="0" applyFont="1" applyBorder="1" applyAlignment="1">
      <alignment horizontal="left" vertical="center" wrapText="1"/>
    </xf>
    <xf numFmtId="9" fontId="6" fillId="0" borderId="9" xfId="0" applyNumberFormat="1" applyFont="1" applyBorder="1" applyAlignment="1">
      <alignment horizontal="left" vertical="center" wrapText="1"/>
    </xf>
    <xf numFmtId="0" fontId="10" fillId="6" borderId="1" xfId="0" applyFont="1" applyFill="1" applyBorder="1" applyAlignment="1">
      <alignment horizontal="center"/>
    </xf>
    <xf numFmtId="0" fontId="10" fillId="6" borderId="3" xfId="0" applyFont="1" applyFill="1" applyBorder="1" applyAlignment="1">
      <alignment horizontal="center"/>
    </xf>
    <xf numFmtId="164" fontId="13" fillId="0" borderId="4" xfId="1" applyFont="1" applyFill="1" applyBorder="1" applyAlignment="1">
      <alignment horizontal="center" vertical="center" wrapText="1"/>
    </xf>
    <xf numFmtId="0" fontId="7" fillId="14" borderId="4" xfId="0" applyFont="1" applyFill="1" applyBorder="1" applyAlignment="1">
      <alignment horizontal="center" vertical="center" wrapText="1"/>
    </xf>
    <xf numFmtId="0" fontId="13" fillId="0" borderId="4"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5" fillId="10" borderId="4" xfId="0" applyFont="1" applyFill="1" applyBorder="1" applyAlignment="1">
      <alignment horizontal="center" vertical="center"/>
    </xf>
    <xf numFmtId="0" fontId="5" fillId="11" borderId="4" xfId="0" applyFont="1" applyFill="1" applyBorder="1" applyAlignment="1">
      <alignment horizontal="center" vertical="center"/>
    </xf>
    <xf numFmtId="0" fontId="5" fillId="13" borderId="4" xfId="0" applyFont="1" applyFill="1" applyBorder="1" applyAlignment="1">
      <alignment horizontal="center" vertical="center"/>
    </xf>
    <xf numFmtId="0" fontId="7" fillId="9" borderId="4" xfId="0" applyFont="1" applyFill="1" applyBorder="1" applyAlignment="1">
      <alignment horizontal="center" vertical="center" textRotation="90"/>
    </xf>
    <xf numFmtId="0" fontId="8" fillId="9" borderId="4" xfId="0" applyFont="1" applyFill="1" applyBorder="1" applyAlignment="1">
      <alignment horizontal="center" vertical="center" textRotation="90"/>
    </xf>
    <xf numFmtId="0" fontId="7" fillId="9" borderId="4" xfId="0" applyFont="1" applyFill="1" applyBorder="1" applyAlignment="1">
      <alignment horizontal="center" vertical="center" wrapText="1"/>
    </xf>
    <xf numFmtId="0" fontId="7" fillId="12" borderId="4" xfId="0" applyFont="1" applyFill="1" applyBorder="1" applyAlignment="1">
      <alignment horizontal="center" vertical="center" wrapText="1"/>
    </xf>
    <xf numFmtId="49" fontId="7" fillId="14" borderId="4" xfId="0" applyNumberFormat="1" applyFont="1" applyFill="1" applyBorder="1" applyAlignment="1">
      <alignment horizontal="center" vertical="center" wrapText="1"/>
    </xf>
    <xf numFmtId="0" fontId="12" fillId="0" borderId="5" xfId="0" applyFont="1" applyFill="1" applyBorder="1" applyAlignment="1">
      <alignment vertical="top" textRotation="90" wrapText="1"/>
    </xf>
    <xf numFmtId="0" fontId="12" fillId="0" borderId="6" xfId="0" applyFont="1" applyFill="1" applyBorder="1" applyAlignment="1">
      <alignment vertical="top" textRotation="90" wrapText="1"/>
    </xf>
    <xf numFmtId="0" fontId="9" fillId="0" borderId="4" xfId="0" applyFont="1" applyFill="1" applyBorder="1" applyAlignment="1">
      <alignment horizontal="center" vertical="center" wrapText="1"/>
    </xf>
    <xf numFmtId="0" fontId="9" fillId="0" borderId="4" xfId="0" applyFont="1" applyFill="1" applyBorder="1" applyAlignment="1">
      <alignment horizontal="center" vertical="center" textRotation="90" wrapText="1"/>
    </xf>
    <xf numFmtId="0" fontId="13" fillId="3" borderId="4" xfId="0" applyFont="1" applyFill="1" applyBorder="1" applyAlignment="1">
      <alignment horizontal="center" vertical="center" wrapText="1"/>
    </xf>
    <xf numFmtId="0" fontId="0" fillId="0" borderId="2" xfId="0" applyFill="1" applyBorder="1" applyAlignment="1">
      <alignment horizontal="center" vertical="center"/>
    </xf>
  </cellXfs>
  <cellStyles count="2">
    <cellStyle name="Excel Built-in Normal" xfId="1" xr:uid="{00000000-0005-0000-0000-000000000000}"/>
    <cellStyle name="Normale" xfId="0" builtinId="0" customBuiltin="1"/>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anticorruzione.it/Users/s.vitrano/Documents/Corruzione/PTPC/PTPC-2015_2017/form%20rilevazione%20attivit&#224;.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Z:\Users\s.vitrano\Documents\Corruzione\AVCP\Struttura%20org_va\Assegnazione_personale_in_corso_13_01_2015VITRANO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i"/>
      <sheetName val="Istruzioni"/>
      <sheetName val="Sezione_generale"/>
      <sheetName val="Sezione_attività"/>
      <sheetName val="Sezione_Fasi"/>
      <sheetName val="Sezione_Azioni"/>
      <sheetName val="Parametr"/>
      <sheetName val="competenze"/>
    </sheetNames>
    <sheetDataSet>
      <sheetData sheetId="0">
        <row r="2">
          <cell r="B2" t="str">
            <v xml:space="preserve">Dirigente </v>
          </cell>
        </row>
        <row r="3">
          <cell r="B3" t="str">
            <v>Funzionario</v>
          </cell>
        </row>
        <row r="4">
          <cell r="B4">
            <v>0</v>
          </cell>
        </row>
        <row r="5">
          <cell r="B5">
            <v>0</v>
          </cell>
        </row>
        <row r="6">
          <cell r="B6">
            <v>0</v>
          </cell>
        </row>
      </sheetData>
      <sheetData sheetId="1"/>
      <sheetData sheetId="2"/>
      <sheetData sheetId="3"/>
      <sheetData sheetId="4"/>
      <sheetData sheetId="5"/>
      <sheetData sheetId="6"/>
      <sheetData sheetId="7">
        <row r="1">
          <cell r="A1" t="str">
            <v>Ufficio</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finitivo"/>
      <sheetName val="Pivot"/>
      <sheetName val="dipendenti"/>
      <sheetName val="dirigenti"/>
      <sheetName val="varie"/>
      <sheetName val="parametri"/>
      <sheetName val="pivot_cat"/>
      <sheetName val="pivot_profili"/>
      <sheetName val="pivot_uff_prov"/>
      <sheetName val="pivot_posizione"/>
      <sheetName val="pivot_tit_studio"/>
    </sheetNames>
    <sheetDataSet>
      <sheetData sheetId="0"/>
      <sheetData sheetId="1"/>
      <sheetData sheetId="2"/>
      <sheetData sheetId="3"/>
      <sheetData sheetId="4"/>
      <sheetData sheetId="5">
        <row r="2">
          <cell r="A2" t="str">
            <v>Segreteria e Staff del Presidente</v>
          </cell>
        </row>
        <row r="3">
          <cell r="A3" t="str">
            <v>Segreteria e Staff del Consiglio</v>
          </cell>
        </row>
        <row r="4">
          <cell r="A4" t="str">
            <v>Segreteria tecnica</v>
          </cell>
        </row>
        <row r="5">
          <cell r="A5" t="str">
            <v>Unità operativa speciale EXPO</v>
          </cell>
        </row>
        <row r="6">
          <cell r="A6" t="str">
            <v xml:space="preserve">Ufficio di indirizzo, determinazioni generali e indicatori per la vigilanza </v>
          </cell>
        </row>
        <row r="7">
          <cell r="A7" t="str">
            <v>Ufficio Piani di vigilanza e vigilanze speciali</v>
          </cell>
        </row>
        <row r="8">
          <cell r="A8" t="str">
            <v>Ufficio Ispettivo</v>
          </cell>
        </row>
        <row r="9">
          <cell r="A9" t="str">
            <v>Ufficio Precontenzioso e Affari Giuridici</v>
          </cell>
        </row>
        <row r="10">
          <cell r="A10" t="str">
            <v>Ufficio Contenzioso Giurisdizionale</v>
          </cell>
        </row>
        <row r="11">
          <cell r="A11" t="str">
            <v xml:space="preserve">Segreteria e Staff del Segretario </v>
          </cell>
        </row>
        <row r="12">
          <cell r="A12" t="str">
            <v>Ufficio Protocollo, Flussi documentali e supporto ai processi decisionali</v>
          </cell>
        </row>
        <row r="13">
          <cell r="A13" t="str">
            <v>Ufficio Risorse umane e finanziarie</v>
          </cell>
        </row>
        <row r="14">
          <cell r="A14" t="str">
            <v>Ufficio Servizi generali Gare, contratti, logistica</v>
          </cell>
        </row>
        <row r="15">
          <cell r="A15" t="str">
            <v>Ufficio Esercizio sistemi informativi</v>
          </cell>
        </row>
        <row r="16">
          <cell r="A16" t="str">
            <v>Ufficio Progettazione e sviluppo Servizi informatici e Gestione del Portale dell’ANAC</v>
          </cell>
        </row>
        <row r="17">
          <cell r="A17" t="str">
            <v>Segreteria e coordinamento AREA Vigilanza</v>
          </cell>
        </row>
        <row r="18">
          <cell r="A18" t="str">
            <v>Ufficio Vigilanza sulle misure anticorruzione e  accreditamento dei Responsabili della prevenzione della corruzione</v>
          </cell>
        </row>
        <row r="19">
          <cell r="A19" t="str">
            <v>Ufficio Vigilanza sugli obblighi di trasparenza</v>
          </cell>
        </row>
        <row r="20">
          <cell r="A20" t="str">
            <v>Ufficio Vigilanza SOA</v>
          </cell>
        </row>
        <row r="21">
          <cell r="A21" t="str">
            <v>Ufficio Vigilanza Attestazioni</v>
          </cell>
        </row>
        <row r="22">
          <cell r="A22" t="str">
            <v>Ufficio Vigilanza Lavori</v>
          </cell>
        </row>
        <row r="23">
          <cell r="A23" t="str">
            <v>Ufficio Vigilanza analisi varianti</v>
          </cell>
        </row>
        <row r="24">
          <cell r="A24" t="str">
            <v>Ufficio Vigilanza Servizi e forniture</v>
          </cell>
        </row>
        <row r="25">
          <cell r="A25" t="str">
            <v xml:space="preserve">Ufficio Sanzioni </v>
          </cell>
        </row>
        <row r="26">
          <cell r="A26" t="str">
            <v>Segreteria e coordinamento AREA Regolazione</v>
          </cell>
        </row>
        <row r="27">
          <cell r="A27" t="str">
            <v>Ufficio Regolazione in materia di anticorruzione, trasparenza e PNA</v>
          </cell>
        </row>
        <row r="28">
          <cell r="A28" t="str">
            <v>Ufficio Regolazione in materia di contratti pubblici</v>
          </cell>
        </row>
        <row r="29">
          <cell r="A29" t="str">
            <v>Ufficio Monitoraggio flussi informativi e verifica adempimenti</v>
          </cell>
        </row>
        <row r="30">
          <cell r="A30" t="str">
            <v>Ufficio Analisi e elaborazioni</v>
          </cell>
        </row>
        <row r="31">
          <cell r="A31" t="str">
            <v>Ufficio Monitoraggio Acquisizione Beni e Servizi e Soggetti aggregatori</v>
          </cell>
        </row>
        <row r="32">
          <cell r="A32" t="str">
            <v>Ufficio Costi standard e prezzi di riferimento</v>
          </cell>
        </row>
        <row r="33">
          <cell r="A33" t="str">
            <v>Ufficio Progettazione flussi informativi del sistema di vigilanza</v>
          </cell>
        </row>
        <row r="34">
          <cell r="A34" t="str">
            <v>Camera arbitrale</v>
          </cell>
        </row>
      </sheetData>
      <sheetData sheetId="6"/>
      <sheetData sheetId="7"/>
      <sheetData sheetId="8"/>
      <sheetData sheetId="9"/>
      <sheetData sheetId="10"/>
    </sheetDataSet>
  </externalBook>
</externalLink>
</file>

<file path=xl/theme/theme1.xml><?xml version="1.0" encoding="utf-8"?>
<a:theme xmlns:a="http://schemas.openxmlformats.org/drawingml/2006/main" name="Tema di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5"/>
  <sheetViews>
    <sheetView topLeftCell="A3" workbookViewId="0">
      <selection activeCell="B5" sqref="B5"/>
    </sheetView>
  </sheetViews>
  <sheetFormatPr defaultColWidth="8.7265625" defaultRowHeight="14.5" x14ac:dyDescent="0.35"/>
  <cols>
    <col min="1" max="1" width="68.1796875" customWidth="1"/>
    <col min="2" max="2" width="75.81640625" bestFit="1" customWidth="1"/>
    <col min="3" max="7" width="8.7265625" style="2" customWidth="1"/>
    <col min="8" max="8" width="28" style="2" customWidth="1"/>
    <col min="9" max="9" width="8.7265625" style="2" customWidth="1"/>
    <col min="10" max="16384" width="8.7265625" style="2"/>
  </cols>
  <sheetData>
    <row r="1" spans="1:2" ht="27.65" customHeight="1" x14ac:dyDescent="0.35">
      <c r="A1" s="48" t="s">
        <v>0</v>
      </c>
      <c r="B1" s="49"/>
    </row>
    <row r="2" spans="1:2" x14ac:dyDescent="0.35">
      <c r="A2" s="18" t="s">
        <v>219</v>
      </c>
      <c r="B2" s="19" t="s">
        <v>222</v>
      </c>
    </row>
    <row r="3" spans="1:2" x14ac:dyDescent="0.35">
      <c r="A3" s="20" t="s">
        <v>220</v>
      </c>
      <c r="B3" s="21" t="s">
        <v>223</v>
      </c>
    </row>
    <row r="4" spans="1:2" hidden="1" x14ac:dyDescent="0.35">
      <c r="A4" s="18" t="s">
        <v>6</v>
      </c>
      <c r="B4" s="22"/>
    </row>
    <row r="5" spans="1:2" ht="290.14999999999998" customHeight="1" x14ac:dyDescent="0.35">
      <c r="A5" s="23" t="s">
        <v>7</v>
      </c>
      <c r="B5" s="24" t="s">
        <v>227</v>
      </c>
    </row>
  </sheetData>
  <mergeCells count="1">
    <mergeCell ref="A1:B1"/>
  </mergeCells>
  <dataValidations count="1">
    <dataValidation type="list" allowBlank="1" showInputMessage="1" showErrorMessage="1" sqref="B4" xr:uid="{00000000-0002-0000-0000-000000000000}">
      <formula1>Profilo_dirigente</formula1>
    </dataValidation>
  </dataValidations>
  <pageMargins left="0.70866141732283516" right="0.70866141732283516" top="0" bottom="0" header="0" footer="0"/>
  <pageSetup paperSize="0" fitToWidth="0" fitToHeight="0" orientation="landscape" horizontalDpi="0" verticalDpi="0" copie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5"/>
  <sheetViews>
    <sheetView workbookViewId="0"/>
  </sheetViews>
  <sheetFormatPr defaultColWidth="8.7265625" defaultRowHeight="14.5" x14ac:dyDescent="0.35"/>
  <cols>
    <col min="1" max="1" width="4.81640625" customWidth="1"/>
    <col min="2" max="2" width="68.1796875" customWidth="1"/>
    <col min="3" max="3" width="75.81640625" bestFit="1" customWidth="1"/>
    <col min="4" max="4" width="8.7265625" style="2" customWidth="1"/>
    <col min="5" max="5" width="45.81640625" style="2" customWidth="1"/>
    <col min="6" max="8" width="8.7265625" style="2" customWidth="1"/>
    <col min="9" max="9" width="28" style="2" customWidth="1"/>
    <col min="10" max="10" width="8.7265625" style="2" customWidth="1"/>
    <col min="11" max="16384" width="8.7265625" style="2"/>
  </cols>
  <sheetData>
    <row r="1" spans="1:5" ht="15.5" x14ac:dyDescent="0.35">
      <c r="B1" s="1" t="s">
        <v>0</v>
      </c>
      <c r="C1" s="1"/>
    </row>
    <row r="2" spans="1:5" x14ac:dyDescent="0.35">
      <c r="B2" s="3" t="s">
        <v>1</v>
      </c>
      <c r="C2" s="4"/>
    </row>
    <row r="3" spans="1:5" ht="29" x14ac:dyDescent="0.35">
      <c r="B3" s="5" t="s">
        <v>4</v>
      </c>
      <c r="C3" s="6" t="e">
        <f>VLOOKUP(C2,#REF!,3,0)</f>
        <v>#REF!</v>
      </c>
    </row>
    <row r="4" spans="1:5" hidden="1" x14ac:dyDescent="0.35">
      <c r="B4" s="3" t="s">
        <v>6</v>
      </c>
      <c r="C4" s="4"/>
    </row>
    <row r="5" spans="1:5" ht="238.75" customHeight="1" x14ac:dyDescent="0.35">
      <c r="A5" s="2"/>
      <c r="B5" s="7" t="s">
        <v>8</v>
      </c>
      <c r="C5" s="8" t="e">
        <f>VLOOKUP(C2,#REF!,2)</f>
        <v>#REF!</v>
      </c>
      <c r="E5" s="9"/>
    </row>
  </sheetData>
  <dataValidations count="2">
    <dataValidation type="list" allowBlank="1" showInputMessage="1" showErrorMessage="1" sqref="C4" xr:uid="{00000000-0002-0000-0100-000000000000}">
      <formula1>Profilo_dirigente</formula1>
    </dataValidation>
    <dataValidation type="list" allowBlank="1" showInputMessage="1" showErrorMessage="1" sqref="C2" xr:uid="{00000000-0002-0000-0100-000001000000}">
      <formula1>#REF!</formula1>
    </dataValidation>
  </dataValidations>
  <pageMargins left="0.70866141732283516" right="0.70866141732283516" top="0" bottom="0" header="0" footer="0"/>
  <pageSetup paperSize="0" fitToWidth="0" fitToHeight="0" orientation="landscape" horizontalDpi="0" verticalDpi="0" copie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V390"/>
  <sheetViews>
    <sheetView tabSelected="1" zoomScale="50" zoomScaleNormal="50" workbookViewId="0">
      <selection activeCell="G4" sqref="G4"/>
    </sheetView>
  </sheetViews>
  <sheetFormatPr defaultColWidth="9.1796875" defaultRowHeight="13.5" x14ac:dyDescent="0.25"/>
  <cols>
    <col min="1" max="1" width="7.7265625" style="17" customWidth="1"/>
    <col min="2" max="3" width="7.1796875" style="17" customWidth="1"/>
    <col min="4" max="4" width="38.7265625" style="17" customWidth="1"/>
    <col min="5" max="5" width="26.1796875" style="17" customWidth="1"/>
    <col min="6" max="6" width="63" style="17" customWidth="1"/>
    <col min="7" max="7" width="24.54296875" style="17" customWidth="1"/>
    <col min="8" max="8" width="59.54296875" style="17" customWidth="1"/>
    <col min="9" max="9" width="22.453125" style="17" customWidth="1"/>
    <col min="10" max="10" width="14.1796875" style="17" customWidth="1"/>
    <col min="11" max="11" width="17.453125" style="17" customWidth="1"/>
    <col min="12" max="12" width="16.54296875" style="17" customWidth="1"/>
    <col min="13" max="13" width="32.54296875" style="17" customWidth="1"/>
    <col min="14" max="14" width="16.26953125" style="17" customWidth="1"/>
    <col min="15" max="15" width="25.26953125" style="17" customWidth="1"/>
    <col min="16" max="16" width="26.1796875" style="17" customWidth="1"/>
    <col min="17" max="17" width="15.453125" style="17" customWidth="1"/>
    <col min="18" max="18" width="22.453125" style="17" customWidth="1"/>
    <col min="19" max="19" width="15.453125" style="17" customWidth="1"/>
    <col min="20" max="20" width="8.7265625" style="17" customWidth="1"/>
    <col min="21" max="21" width="15.7265625" style="17" customWidth="1"/>
    <col min="22" max="22" width="8.7265625" style="17" customWidth="1"/>
    <col min="23" max="16384" width="9.1796875" style="17"/>
  </cols>
  <sheetData>
    <row r="1" spans="1:22" ht="28.5" customHeight="1" x14ac:dyDescent="0.25">
      <c r="A1" s="54" t="s">
        <v>9</v>
      </c>
      <c r="B1" s="54"/>
      <c r="C1" s="54"/>
      <c r="D1" s="54"/>
      <c r="E1" s="54"/>
      <c r="F1" s="54"/>
      <c r="G1" s="54"/>
      <c r="H1" s="55" t="s">
        <v>10</v>
      </c>
      <c r="I1" s="55"/>
      <c r="J1" s="55"/>
      <c r="K1" s="55"/>
      <c r="L1" s="55"/>
      <c r="M1" s="55"/>
      <c r="N1" s="56" t="s">
        <v>11</v>
      </c>
      <c r="O1" s="56"/>
      <c r="P1" s="56"/>
      <c r="Q1" s="56"/>
      <c r="R1" s="56"/>
      <c r="S1" s="56"/>
      <c r="T1" s="56"/>
      <c r="U1" s="56"/>
    </row>
    <row r="2" spans="1:22" ht="51" customHeight="1" x14ac:dyDescent="0.25">
      <c r="A2" s="57" t="s">
        <v>12</v>
      </c>
      <c r="B2" s="58" t="s">
        <v>13</v>
      </c>
      <c r="C2" s="58" t="s">
        <v>14</v>
      </c>
      <c r="D2" s="59" t="s">
        <v>15</v>
      </c>
      <c r="E2" s="59" t="s">
        <v>16</v>
      </c>
      <c r="F2" s="59" t="s">
        <v>17</v>
      </c>
      <c r="G2" s="59" t="s">
        <v>226</v>
      </c>
      <c r="H2" s="60" t="s">
        <v>18</v>
      </c>
      <c r="I2" s="60" t="s">
        <v>19</v>
      </c>
      <c r="J2" s="60" t="s">
        <v>20</v>
      </c>
      <c r="K2" s="60"/>
      <c r="L2" s="60"/>
      <c r="M2" s="60"/>
      <c r="N2" s="61" t="s">
        <v>21</v>
      </c>
      <c r="O2" s="51" t="s">
        <v>22</v>
      </c>
      <c r="P2" s="51" t="s">
        <v>23</v>
      </c>
      <c r="Q2" s="51" t="s">
        <v>24</v>
      </c>
      <c r="R2" s="51"/>
      <c r="S2" s="51"/>
      <c r="T2" s="51"/>
      <c r="U2" s="51"/>
    </row>
    <row r="3" spans="1:22" ht="109.5" customHeight="1" x14ac:dyDescent="0.25">
      <c r="A3" s="57"/>
      <c r="B3" s="58"/>
      <c r="C3" s="58"/>
      <c r="D3" s="59"/>
      <c r="E3" s="59"/>
      <c r="F3" s="59"/>
      <c r="G3" s="59"/>
      <c r="H3" s="60"/>
      <c r="I3" s="60"/>
      <c r="J3" s="26" t="s">
        <v>25</v>
      </c>
      <c r="K3" s="26" t="s">
        <v>26</v>
      </c>
      <c r="L3" s="26" t="s">
        <v>27</v>
      </c>
      <c r="M3" s="26" t="s">
        <v>28</v>
      </c>
      <c r="N3" s="61"/>
      <c r="O3" s="51"/>
      <c r="P3" s="51"/>
      <c r="Q3" s="27" t="s">
        <v>29</v>
      </c>
      <c r="R3" s="28" t="s">
        <v>30</v>
      </c>
      <c r="S3" s="27" t="s">
        <v>31</v>
      </c>
      <c r="T3" s="27" t="s">
        <v>32</v>
      </c>
      <c r="U3" s="27" t="s">
        <v>33</v>
      </c>
    </row>
    <row r="4" spans="1:22" ht="106" customHeight="1" x14ac:dyDescent="0.3">
      <c r="A4" s="62" t="s">
        <v>222</v>
      </c>
      <c r="B4" s="64">
        <v>1</v>
      </c>
      <c r="C4" s="65" t="s">
        <v>221</v>
      </c>
      <c r="D4" s="66" t="s">
        <v>248</v>
      </c>
      <c r="E4" s="52" t="s">
        <v>45</v>
      </c>
      <c r="F4" s="29" t="s">
        <v>228</v>
      </c>
      <c r="G4" s="34" t="s">
        <v>256</v>
      </c>
      <c r="H4" s="37" t="s">
        <v>224</v>
      </c>
      <c r="I4" s="41"/>
      <c r="J4" s="42" t="s">
        <v>35</v>
      </c>
      <c r="K4" s="42" t="s">
        <v>36</v>
      </c>
      <c r="L4" s="42" t="s">
        <v>37</v>
      </c>
      <c r="M4" s="42" t="s">
        <v>38</v>
      </c>
      <c r="N4" s="46" t="s">
        <v>249</v>
      </c>
      <c r="O4" s="46" t="s">
        <v>250</v>
      </c>
      <c r="P4" s="46" t="s">
        <v>251</v>
      </c>
      <c r="Q4" s="46" t="s">
        <v>252</v>
      </c>
      <c r="R4" s="46" t="s">
        <v>253</v>
      </c>
      <c r="S4" s="46" t="s">
        <v>254</v>
      </c>
      <c r="T4" s="47" t="s">
        <v>255</v>
      </c>
      <c r="U4" s="44" t="s">
        <v>45</v>
      </c>
      <c r="V4" s="25"/>
    </row>
    <row r="5" spans="1:22" ht="145.5" customHeight="1" x14ac:dyDescent="0.3">
      <c r="A5" s="63"/>
      <c r="B5" s="64"/>
      <c r="C5" s="65"/>
      <c r="D5" s="66"/>
      <c r="E5" s="52"/>
      <c r="F5" s="30" t="s">
        <v>229</v>
      </c>
      <c r="G5" s="34" t="s">
        <v>256</v>
      </c>
      <c r="H5" s="37" t="s">
        <v>225</v>
      </c>
      <c r="I5" s="36"/>
      <c r="J5" s="50" t="s">
        <v>40</v>
      </c>
      <c r="K5" s="50" t="s">
        <v>36</v>
      </c>
      <c r="L5" s="50" t="s">
        <v>37</v>
      </c>
      <c r="M5" s="42"/>
      <c r="N5" s="46" t="s">
        <v>249</v>
      </c>
      <c r="O5" s="46" t="s">
        <v>250</v>
      </c>
      <c r="P5" s="46" t="s">
        <v>251</v>
      </c>
      <c r="Q5" s="46" t="s">
        <v>252</v>
      </c>
      <c r="R5" s="46" t="s">
        <v>253</v>
      </c>
      <c r="S5" s="46" t="s">
        <v>254</v>
      </c>
      <c r="T5" s="47" t="s">
        <v>255</v>
      </c>
      <c r="U5" s="44" t="s">
        <v>45</v>
      </c>
      <c r="V5" s="25"/>
    </row>
    <row r="6" spans="1:22" ht="75.650000000000006" customHeight="1" x14ac:dyDescent="0.3">
      <c r="A6" s="63"/>
      <c r="B6" s="64"/>
      <c r="C6" s="65"/>
      <c r="D6" s="66"/>
      <c r="E6" s="52"/>
      <c r="F6" s="30" t="s">
        <v>230</v>
      </c>
      <c r="G6" s="34" t="s">
        <v>256</v>
      </c>
      <c r="H6" s="37" t="s">
        <v>225</v>
      </c>
      <c r="I6" s="36"/>
      <c r="J6" s="50"/>
      <c r="K6" s="50"/>
      <c r="L6" s="50"/>
      <c r="M6" s="42"/>
      <c r="N6" s="46" t="s">
        <v>249</v>
      </c>
      <c r="O6" s="46" t="s">
        <v>250</v>
      </c>
      <c r="P6" s="46" t="s">
        <v>251</v>
      </c>
      <c r="Q6" s="46" t="s">
        <v>252</v>
      </c>
      <c r="R6" s="46" t="s">
        <v>253</v>
      </c>
      <c r="S6" s="46" t="s">
        <v>254</v>
      </c>
      <c r="T6" s="47" t="s">
        <v>255</v>
      </c>
      <c r="U6" s="44" t="s">
        <v>45</v>
      </c>
      <c r="V6" s="25"/>
    </row>
    <row r="7" spans="1:22" ht="74.150000000000006" customHeight="1" x14ac:dyDescent="0.3">
      <c r="A7" s="63"/>
      <c r="B7" s="64"/>
      <c r="C7" s="65"/>
      <c r="D7" s="66"/>
      <c r="E7" s="52"/>
      <c r="F7" s="30" t="s">
        <v>231</v>
      </c>
      <c r="G7" s="34" t="s">
        <v>256</v>
      </c>
      <c r="H7" s="37" t="s">
        <v>225</v>
      </c>
      <c r="I7" s="36"/>
      <c r="J7" s="50"/>
      <c r="K7" s="50"/>
      <c r="L7" s="50"/>
      <c r="M7" s="42"/>
      <c r="N7" s="46" t="s">
        <v>249</v>
      </c>
      <c r="O7" s="46" t="s">
        <v>250</v>
      </c>
      <c r="P7" s="46" t="s">
        <v>251</v>
      </c>
      <c r="Q7" s="46" t="s">
        <v>252</v>
      </c>
      <c r="R7" s="46" t="s">
        <v>253</v>
      </c>
      <c r="S7" s="46" t="s">
        <v>254</v>
      </c>
      <c r="T7" s="47" t="s">
        <v>255</v>
      </c>
      <c r="U7" s="44" t="s">
        <v>45</v>
      </c>
      <c r="V7" s="25"/>
    </row>
    <row r="8" spans="1:22" ht="71.150000000000006" customHeight="1" x14ac:dyDescent="0.3">
      <c r="A8" s="63"/>
      <c r="B8" s="64"/>
      <c r="C8" s="65"/>
      <c r="D8" s="66"/>
      <c r="E8" s="52"/>
      <c r="F8" s="30" t="s">
        <v>232</v>
      </c>
      <c r="G8" s="34" t="s">
        <v>256</v>
      </c>
      <c r="H8" s="37" t="s">
        <v>225</v>
      </c>
      <c r="I8" s="36"/>
      <c r="J8" s="50"/>
      <c r="K8" s="50"/>
      <c r="L8" s="50"/>
      <c r="M8" s="42"/>
      <c r="N8" s="46" t="s">
        <v>249</v>
      </c>
      <c r="O8" s="46" t="s">
        <v>250</v>
      </c>
      <c r="P8" s="46" t="s">
        <v>251</v>
      </c>
      <c r="Q8" s="46" t="s">
        <v>252</v>
      </c>
      <c r="R8" s="46" t="s">
        <v>253</v>
      </c>
      <c r="S8" s="46" t="s">
        <v>254</v>
      </c>
      <c r="T8" s="47" t="s">
        <v>255</v>
      </c>
      <c r="U8" s="44" t="s">
        <v>45</v>
      </c>
      <c r="V8" s="25"/>
    </row>
    <row r="9" spans="1:22" ht="105.65" customHeight="1" x14ac:dyDescent="0.3">
      <c r="A9" s="63"/>
      <c r="B9" s="64"/>
      <c r="C9" s="65"/>
      <c r="D9" s="66"/>
      <c r="E9" s="52"/>
      <c r="F9" s="30" t="s">
        <v>233</v>
      </c>
      <c r="G9" s="34" t="s">
        <v>256</v>
      </c>
      <c r="H9" s="37" t="s">
        <v>225</v>
      </c>
      <c r="I9" s="36"/>
      <c r="J9" s="50"/>
      <c r="K9" s="50"/>
      <c r="L9" s="50"/>
      <c r="M9" s="42"/>
      <c r="N9" s="46" t="s">
        <v>249</v>
      </c>
      <c r="O9" s="46" t="s">
        <v>250</v>
      </c>
      <c r="P9" s="46" t="s">
        <v>251</v>
      </c>
      <c r="Q9" s="46" t="s">
        <v>252</v>
      </c>
      <c r="R9" s="46" t="s">
        <v>253</v>
      </c>
      <c r="S9" s="46" t="s">
        <v>254</v>
      </c>
      <c r="T9" s="47" t="s">
        <v>255</v>
      </c>
      <c r="U9" s="44" t="s">
        <v>45</v>
      </c>
      <c r="V9" s="25"/>
    </row>
    <row r="10" spans="1:22" ht="117" customHeight="1" x14ac:dyDescent="0.3">
      <c r="A10" s="63"/>
      <c r="B10" s="64"/>
      <c r="C10" s="65"/>
      <c r="D10" s="66"/>
      <c r="E10" s="52"/>
      <c r="F10" s="40" t="s">
        <v>234</v>
      </c>
      <c r="G10" s="34" t="s">
        <v>256</v>
      </c>
      <c r="H10" s="37" t="s">
        <v>225</v>
      </c>
      <c r="I10" s="36"/>
      <c r="J10" s="50"/>
      <c r="K10" s="50"/>
      <c r="L10" s="50"/>
      <c r="M10" s="42"/>
      <c r="N10" s="46" t="s">
        <v>249</v>
      </c>
      <c r="O10" s="46" t="s">
        <v>250</v>
      </c>
      <c r="P10" s="46" t="s">
        <v>251</v>
      </c>
      <c r="Q10" s="46" t="s">
        <v>252</v>
      </c>
      <c r="R10" s="46" t="s">
        <v>253</v>
      </c>
      <c r="S10" s="46" t="s">
        <v>254</v>
      </c>
      <c r="T10" s="47" t="s">
        <v>255</v>
      </c>
      <c r="U10" s="44" t="s">
        <v>45</v>
      </c>
      <c r="V10" s="25"/>
    </row>
    <row r="11" spans="1:22" ht="114.65" customHeight="1" x14ac:dyDescent="0.3">
      <c r="A11" s="63"/>
      <c r="B11" s="64"/>
      <c r="C11" s="65"/>
      <c r="D11" s="66"/>
      <c r="E11" s="52"/>
      <c r="F11" s="40" t="s">
        <v>235</v>
      </c>
      <c r="G11" s="34" t="s">
        <v>256</v>
      </c>
      <c r="H11" s="37" t="s">
        <v>225</v>
      </c>
      <c r="I11" s="53" t="s">
        <v>34</v>
      </c>
      <c r="J11" s="50" t="s">
        <v>40</v>
      </c>
      <c r="K11" s="50" t="s">
        <v>36</v>
      </c>
      <c r="L11" s="50" t="s">
        <v>37</v>
      </c>
      <c r="M11" s="42"/>
      <c r="N11" s="46" t="s">
        <v>249</v>
      </c>
      <c r="O11" s="46" t="s">
        <v>250</v>
      </c>
      <c r="P11" s="46" t="s">
        <v>251</v>
      </c>
      <c r="Q11" s="46" t="s">
        <v>252</v>
      </c>
      <c r="R11" s="46" t="s">
        <v>253</v>
      </c>
      <c r="S11" s="46" t="s">
        <v>254</v>
      </c>
      <c r="T11" s="47" t="s">
        <v>255</v>
      </c>
      <c r="U11" s="44" t="s">
        <v>45</v>
      </c>
      <c r="V11" s="25"/>
    </row>
    <row r="12" spans="1:22" ht="13.4" hidden="1" customHeight="1" x14ac:dyDescent="0.3">
      <c r="A12" s="63"/>
      <c r="B12" s="64"/>
      <c r="C12" s="65"/>
      <c r="D12" s="66"/>
      <c r="E12" s="52"/>
      <c r="F12" s="40" t="s">
        <v>236</v>
      </c>
      <c r="G12" s="34" t="s">
        <v>256</v>
      </c>
      <c r="H12" s="37" t="s">
        <v>225</v>
      </c>
      <c r="I12" s="53"/>
      <c r="J12" s="50"/>
      <c r="K12" s="50"/>
      <c r="L12" s="50"/>
      <c r="M12" s="42"/>
      <c r="N12" s="46" t="s">
        <v>249</v>
      </c>
      <c r="O12" s="46" t="s">
        <v>250</v>
      </c>
      <c r="P12" s="46" t="s">
        <v>251</v>
      </c>
      <c r="Q12" s="46" t="s">
        <v>252</v>
      </c>
      <c r="R12" s="46" t="s">
        <v>253</v>
      </c>
      <c r="S12" s="46" t="s">
        <v>254</v>
      </c>
      <c r="T12" s="47" t="s">
        <v>255</v>
      </c>
      <c r="U12" s="44" t="s">
        <v>45</v>
      </c>
      <c r="V12" s="25"/>
    </row>
    <row r="13" spans="1:22" ht="93.65" hidden="1" customHeight="1" x14ac:dyDescent="0.3">
      <c r="A13" s="63"/>
      <c r="B13" s="64"/>
      <c r="C13" s="65"/>
      <c r="D13" s="66"/>
      <c r="E13" s="52"/>
      <c r="F13" s="40" t="s">
        <v>237</v>
      </c>
      <c r="G13" s="34" t="s">
        <v>256</v>
      </c>
      <c r="H13" s="37" t="s">
        <v>225</v>
      </c>
      <c r="I13" s="53"/>
      <c r="J13" s="50"/>
      <c r="K13" s="50"/>
      <c r="L13" s="50"/>
      <c r="M13" s="42"/>
      <c r="N13" s="46" t="s">
        <v>249</v>
      </c>
      <c r="O13" s="46" t="s">
        <v>250</v>
      </c>
      <c r="P13" s="46" t="s">
        <v>251</v>
      </c>
      <c r="Q13" s="46" t="s">
        <v>252</v>
      </c>
      <c r="R13" s="46" t="s">
        <v>253</v>
      </c>
      <c r="S13" s="46" t="s">
        <v>254</v>
      </c>
      <c r="T13" s="47" t="s">
        <v>255</v>
      </c>
      <c r="U13" s="44" t="s">
        <v>45</v>
      </c>
      <c r="V13" s="25"/>
    </row>
    <row r="14" spans="1:22" ht="80.5" customHeight="1" x14ac:dyDescent="0.3">
      <c r="A14" s="63"/>
      <c r="B14" s="64"/>
      <c r="C14" s="65"/>
      <c r="D14" s="66"/>
      <c r="E14" s="52"/>
      <c r="F14" s="39" t="s">
        <v>238</v>
      </c>
      <c r="G14" s="34" t="s">
        <v>256</v>
      </c>
      <c r="H14" s="37" t="s">
        <v>225</v>
      </c>
      <c r="I14" s="53"/>
      <c r="J14" s="50"/>
      <c r="K14" s="50"/>
      <c r="L14" s="50"/>
      <c r="M14" s="42"/>
      <c r="N14" s="46" t="s">
        <v>249</v>
      </c>
      <c r="O14" s="46" t="s">
        <v>250</v>
      </c>
      <c r="P14" s="46" t="s">
        <v>251</v>
      </c>
      <c r="Q14" s="46" t="s">
        <v>252</v>
      </c>
      <c r="R14" s="46" t="s">
        <v>253</v>
      </c>
      <c r="S14" s="46" t="s">
        <v>254</v>
      </c>
      <c r="T14" s="47" t="s">
        <v>255</v>
      </c>
      <c r="U14" s="44" t="s">
        <v>45</v>
      </c>
      <c r="V14" s="25"/>
    </row>
    <row r="15" spans="1:22" ht="149.5" customHeight="1" x14ac:dyDescent="0.3">
      <c r="A15" s="63"/>
      <c r="B15" s="64">
        <v>2</v>
      </c>
      <c r="C15" s="65" t="s">
        <v>221</v>
      </c>
      <c r="D15" s="66"/>
      <c r="E15" s="52" t="s">
        <v>45</v>
      </c>
      <c r="F15" s="29" t="s">
        <v>239</v>
      </c>
      <c r="G15" s="34" t="s">
        <v>256</v>
      </c>
      <c r="H15" s="37" t="s">
        <v>224</v>
      </c>
      <c r="I15" s="41"/>
      <c r="J15" s="42" t="s">
        <v>35</v>
      </c>
      <c r="K15" s="42" t="s">
        <v>36</v>
      </c>
      <c r="L15" s="42" t="s">
        <v>37</v>
      </c>
      <c r="M15" s="42" t="s">
        <v>38</v>
      </c>
      <c r="N15" s="46" t="s">
        <v>249</v>
      </c>
      <c r="O15" s="46" t="s">
        <v>250</v>
      </c>
      <c r="P15" s="46" t="s">
        <v>251</v>
      </c>
      <c r="Q15" s="46" t="s">
        <v>252</v>
      </c>
      <c r="R15" s="46" t="s">
        <v>253</v>
      </c>
      <c r="S15" s="46" t="s">
        <v>254</v>
      </c>
      <c r="T15" s="47" t="s">
        <v>255</v>
      </c>
      <c r="U15" s="44" t="s">
        <v>45</v>
      </c>
    </row>
    <row r="16" spans="1:22" ht="409.5" x14ac:dyDescent="0.3">
      <c r="A16" s="63"/>
      <c r="B16" s="64"/>
      <c r="C16" s="65"/>
      <c r="D16" s="66"/>
      <c r="E16" s="52"/>
      <c r="F16" s="30" t="s">
        <v>240</v>
      </c>
      <c r="G16" s="34" t="s">
        <v>256</v>
      </c>
      <c r="H16" s="37" t="s">
        <v>225</v>
      </c>
      <c r="I16" s="36"/>
      <c r="J16" s="50" t="s">
        <v>40</v>
      </c>
      <c r="K16" s="50" t="s">
        <v>36</v>
      </c>
      <c r="L16" s="50" t="s">
        <v>37</v>
      </c>
      <c r="M16" s="42"/>
      <c r="N16" s="46" t="s">
        <v>249</v>
      </c>
      <c r="O16" s="46" t="s">
        <v>250</v>
      </c>
      <c r="P16" s="46" t="s">
        <v>251</v>
      </c>
      <c r="Q16" s="46" t="s">
        <v>252</v>
      </c>
      <c r="R16" s="46" t="s">
        <v>253</v>
      </c>
      <c r="S16" s="46" t="s">
        <v>254</v>
      </c>
      <c r="T16" s="47" t="s">
        <v>255</v>
      </c>
      <c r="U16" s="44" t="s">
        <v>45</v>
      </c>
    </row>
    <row r="17" spans="1:21" ht="15" customHeight="1" x14ac:dyDescent="0.3">
      <c r="A17" s="63"/>
      <c r="B17" s="64"/>
      <c r="C17" s="65"/>
      <c r="D17" s="66"/>
      <c r="E17" s="52"/>
      <c r="F17" s="30" t="s">
        <v>241</v>
      </c>
      <c r="G17" s="34" t="s">
        <v>256</v>
      </c>
      <c r="H17" s="37" t="s">
        <v>225</v>
      </c>
      <c r="I17" s="36"/>
      <c r="J17" s="50"/>
      <c r="K17" s="50"/>
      <c r="L17" s="50"/>
      <c r="M17" s="42"/>
      <c r="N17" s="46" t="s">
        <v>249</v>
      </c>
      <c r="O17" s="46" t="s">
        <v>250</v>
      </c>
      <c r="P17" s="46" t="s">
        <v>251</v>
      </c>
      <c r="Q17" s="46" t="s">
        <v>252</v>
      </c>
      <c r="R17" s="46" t="s">
        <v>253</v>
      </c>
      <c r="S17" s="46" t="s">
        <v>254</v>
      </c>
      <c r="T17" s="47" t="s">
        <v>255</v>
      </c>
      <c r="U17" s="44" t="s">
        <v>45</v>
      </c>
    </row>
    <row r="18" spans="1:21" ht="196.5" customHeight="1" x14ac:dyDescent="0.3">
      <c r="A18" s="63"/>
      <c r="B18" s="64"/>
      <c r="C18" s="65"/>
      <c r="D18" s="66"/>
      <c r="E18" s="52"/>
      <c r="F18" s="30" t="s">
        <v>242</v>
      </c>
      <c r="G18" s="34" t="s">
        <v>256</v>
      </c>
      <c r="H18" s="37" t="s">
        <v>225</v>
      </c>
      <c r="I18" s="36"/>
      <c r="J18" s="50"/>
      <c r="K18" s="50"/>
      <c r="L18" s="50"/>
      <c r="M18" s="42"/>
      <c r="N18" s="46" t="s">
        <v>249</v>
      </c>
      <c r="O18" s="46" t="s">
        <v>250</v>
      </c>
      <c r="P18" s="46" t="s">
        <v>251</v>
      </c>
      <c r="Q18" s="46" t="s">
        <v>252</v>
      </c>
      <c r="R18" s="46" t="s">
        <v>253</v>
      </c>
      <c r="S18" s="46" t="s">
        <v>254</v>
      </c>
      <c r="T18" s="47" t="s">
        <v>255</v>
      </c>
      <c r="U18" s="44" t="s">
        <v>45</v>
      </c>
    </row>
    <row r="19" spans="1:21" ht="409.5" x14ac:dyDescent="0.3">
      <c r="A19" s="63"/>
      <c r="B19" s="64"/>
      <c r="C19" s="65"/>
      <c r="D19" s="66"/>
      <c r="E19" s="52"/>
      <c r="F19" s="30" t="s">
        <v>243</v>
      </c>
      <c r="G19" s="34" t="s">
        <v>256</v>
      </c>
      <c r="H19" s="37" t="s">
        <v>225</v>
      </c>
      <c r="I19" s="36"/>
      <c r="J19" s="50"/>
      <c r="K19" s="50"/>
      <c r="L19" s="50"/>
      <c r="M19" s="42"/>
      <c r="N19" s="46" t="s">
        <v>249</v>
      </c>
      <c r="O19" s="46" t="s">
        <v>250</v>
      </c>
      <c r="P19" s="46" t="s">
        <v>251</v>
      </c>
      <c r="Q19" s="46" t="s">
        <v>252</v>
      </c>
      <c r="R19" s="46" t="s">
        <v>253</v>
      </c>
      <c r="S19" s="46" t="s">
        <v>254</v>
      </c>
      <c r="T19" s="47" t="s">
        <v>255</v>
      </c>
      <c r="U19" s="44" t="s">
        <v>45</v>
      </c>
    </row>
    <row r="20" spans="1:21" ht="409.5" x14ac:dyDescent="0.3">
      <c r="A20" s="63"/>
      <c r="B20" s="64"/>
      <c r="C20" s="65"/>
      <c r="D20" s="66"/>
      <c r="E20" s="52"/>
      <c r="F20" s="30" t="s">
        <v>244</v>
      </c>
      <c r="G20" s="34" t="s">
        <v>256</v>
      </c>
      <c r="H20" s="37" t="s">
        <v>225</v>
      </c>
      <c r="I20" s="36"/>
      <c r="J20" s="50"/>
      <c r="K20" s="50"/>
      <c r="L20" s="50"/>
      <c r="M20" s="42"/>
      <c r="N20" s="46" t="s">
        <v>249</v>
      </c>
      <c r="O20" s="46" t="s">
        <v>250</v>
      </c>
      <c r="P20" s="46" t="s">
        <v>251</v>
      </c>
      <c r="Q20" s="46" t="s">
        <v>252</v>
      </c>
      <c r="R20" s="46" t="s">
        <v>253</v>
      </c>
      <c r="S20" s="46" t="s">
        <v>254</v>
      </c>
      <c r="T20" s="47" t="s">
        <v>255</v>
      </c>
      <c r="U20" s="44" t="s">
        <v>45</v>
      </c>
    </row>
    <row r="21" spans="1:21" ht="409.5" x14ac:dyDescent="0.3">
      <c r="A21" s="63"/>
      <c r="B21" s="64"/>
      <c r="C21" s="65"/>
      <c r="D21" s="66"/>
      <c r="E21" s="52"/>
      <c r="F21" s="30" t="s">
        <v>245</v>
      </c>
      <c r="G21" s="34" t="s">
        <v>256</v>
      </c>
      <c r="H21" s="37" t="s">
        <v>225</v>
      </c>
      <c r="I21" s="36"/>
      <c r="J21" s="50"/>
      <c r="K21" s="50"/>
      <c r="L21" s="50"/>
      <c r="M21" s="42"/>
      <c r="N21" s="46" t="s">
        <v>249</v>
      </c>
      <c r="O21" s="46" t="s">
        <v>250</v>
      </c>
      <c r="P21" s="46" t="s">
        <v>251</v>
      </c>
      <c r="Q21" s="46" t="s">
        <v>252</v>
      </c>
      <c r="R21" s="46" t="s">
        <v>253</v>
      </c>
      <c r="S21" s="46" t="s">
        <v>254</v>
      </c>
      <c r="T21" s="47" t="s">
        <v>255</v>
      </c>
      <c r="U21" s="44" t="s">
        <v>45</v>
      </c>
    </row>
    <row r="22" spans="1:21" ht="409.5" x14ac:dyDescent="0.3">
      <c r="A22" s="63"/>
      <c r="B22" s="64"/>
      <c r="C22" s="65"/>
      <c r="D22" s="66"/>
      <c r="E22" s="52"/>
      <c r="F22" s="30" t="s">
        <v>246</v>
      </c>
      <c r="G22" s="34" t="s">
        <v>256</v>
      </c>
      <c r="H22" s="37" t="s">
        <v>225</v>
      </c>
      <c r="I22" s="36"/>
      <c r="J22" s="50"/>
      <c r="K22" s="50"/>
      <c r="L22" s="50"/>
      <c r="M22" s="42"/>
      <c r="N22" s="46" t="s">
        <v>249</v>
      </c>
      <c r="O22" s="46" t="s">
        <v>250</v>
      </c>
      <c r="P22" s="46" t="s">
        <v>251</v>
      </c>
      <c r="Q22" s="46" t="s">
        <v>252</v>
      </c>
      <c r="R22" s="46" t="s">
        <v>253</v>
      </c>
      <c r="S22" s="46" t="s">
        <v>254</v>
      </c>
      <c r="T22" s="47" t="s">
        <v>255</v>
      </c>
      <c r="U22" s="44" t="s">
        <v>45</v>
      </c>
    </row>
    <row r="23" spans="1:21" ht="409.5" x14ac:dyDescent="0.3">
      <c r="A23" s="63"/>
      <c r="B23" s="64"/>
      <c r="C23" s="65"/>
      <c r="D23" s="66"/>
      <c r="E23" s="52"/>
      <c r="F23" s="30" t="s">
        <v>247</v>
      </c>
      <c r="G23" s="34" t="s">
        <v>256</v>
      </c>
      <c r="H23" s="37" t="s">
        <v>225</v>
      </c>
      <c r="I23" s="36"/>
      <c r="J23" s="50"/>
      <c r="K23" s="50"/>
      <c r="L23" s="50"/>
      <c r="M23" s="42"/>
      <c r="N23" s="46" t="s">
        <v>249</v>
      </c>
      <c r="O23" s="46" t="s">
        <v>250</v>
      </c>
      <c r="P23" s="46" t="s">
        <v>251</v>
      </c>
      <c r="Q23" s="46" t="s">
        <v>252</v>
      </c>
      <c r="R23" s="46" t="s">
        <v>253</v>
      </c>
      <c r="S23" s="46" t="s">
        <v>254</v>
      </c>
      <c r="T23" s="47" t="s">
        <v>255</v>
      </c>
      <c r="U23" s="44" t="s">
        <v>45</v>
      </c>
    </row>
    <row r="24" spans="1:21" ht="183.75" customHeight="1" x14ac:dyDescent="0.3">
      <c r="A24" s="63"/>
      <c r="B24" s="64"/>
      <c r="C24" s="65"/>
      <c r="D24" s="66"/>
      <c r="E24" s="52"/>
      <c r="F24" s="30"/>
      <c r="G24" s="34" t="s">
        <v>256</v>
      </c>
      <c r="H24" s="38"/>
      <c r="I24" s="36"/>
      <c r="J24" s="50"/>
      <c r="K24" s="50"/>
      <c r="L24" s="50"/>
      <c r="M24" s="42"/>
      <c r="N24" s="46" t="s">
        <v>249</v>
      </c>
      <c r="O24" s="46" t="s">
        <v>250</v>
      </c>
      <c r="P24" s="46" t="s">
        <v>251</v>
      </c>
      <c r="Q24" s="46" t="s">
        <v>252</v>
      </c>
      <c r="R24" s="46" t="s">
        <v>253</v>
      </c>
      <c r="S24" s="46" t="s">
        <v>254</v>
      </c>
      <c r="T24" s="47" t="s">
        <v>255</v>
      </c>
      <c r="U24" s="44" t="s">
        <v>45</v>
      </c>
    </row>
    <row r="25" spans="1:21" ht="111" customHeight="1" x14ac:dyDescent="0.3">
      <c r="A25" s="63"/>
      <c r="B25" s="64"/>
      <c r="C25" s="65"/>
      <c r="D25" s="66"/>
      <c r="E25" s="52"/>
      <c r="F25" s="30"/>
      <c r="G25" s="34" t="s">
        <v>256</v>
      </c>
      <c r="H25" s="38"/>
      <c r="I25" s="36"/>
      <c r="J25" s="50"/>
      <c r="K25" s="50"/>
      <c r="L25" s="50"/>
      <c r="M25" s="42"/>
      <c r="N25" s="46" t="s">
        <v>249</v>
      </c>
      <c r="O25" s="46" t="s">
        <v>250</v>
      </c>
      <c r="P25" s="46" t="s">
        <v>251</v>
      </c>
      <c r="Q25" s="46" t="s">
        <v>252</v>
      </c>
      <c r="R25" s="46" t="s">
        <v>253</v>
      </c>
      <c r="S25" s="46" t="s">
        <v>254</v>
      </c>
      <c r="T25" s="47" t="s">
        <v>255</v>
      </c>
      <c r="U25" s="44" t="s">
        <v>45</v>
      </c>
    </row>
    <row r="26" spans="1:21" ht="75.75" customHeight="1" x14ac:dyDescent="0.3">
      <c r="A26" s="63"/>
      <c r="B26" s="64"/>
      <c r="C26" s="65"/>
      <c r="D26" s="66"/>
      <c r="E26" s="52"/>
      <c r="F26" s="30"/>
      <c r="G26" s="34" t="s">
        <v>256</v>
      </c>
      <c r="H26" s="38"/>
      <c r="I26" s="36"/>
      <c r="J26" s="50"/>
      <c r="K26" s="50"/>
      <c r="L26" s="50"/>
      <c r="M26" s="42"/>
      <c r="N26" s="46" t="s">
        <v>249</v>
      </c>
      <c r="O26" s="46" t="s">
        <v>250</v>
      </c>
      <c r="P26" s="46" t="s">
        <v>251</v>
      </c>
      <c r="Q26" s="46" t="s">
        <v>252</v>
      </c>
      <c r="R26" s="46" t="s">
        <v>253</v>
      </c>
      <c r="S26" s="46" t="s">
        <v>254</v>
      </c>
      <c r="T26" s="47" t="s">
        <v>255</v>
      </c>
      <c r="U26" s="44" t="s">
        <v>45</v>
      </c>
    </row>
    <row r="27" spans="1:21" ht="136.5" hidden="1" customHeight="1" x14ac:dyDescent="0.3">
      <c r="A27" s="63"/>
      <c r="B27" s="64"/>
      <c r="C27" s="65"/>
      <c r="D27" s="66"/>
      <c r="E27" s="52"/>
      <c r="F27" s="30"/>
      <c r="G27" s="34"/>
      <c r="H27" s="38"/>
      <c r="I27" s="36"/>
      <c r="J27" s="50"/>
      <c r="K27" s="50"/>
      <c r="L27" s="50"/>
      <c r="M27" s="42"/>
      <c r="N27" s="43"/>
      <c r="O27" s="42"/>
      <c r="P27" s="42"/>
      <c r="Q27" s="44"/>
      <c r="R27" s="44"/>
      <c r="S27" s="44"/>
      <c r="T27" s="44"/>
      <c r="U27" s="44"/>
    </row>
    <row r="28" spans="1:21" ht="94.5" hidden="1" customHeight="1" x14ac:dyDescent="0.3">
      <c r="A28" s="63"/>
      <c r="B28" s="64"/>
      <c r="C28" s="65"/>
      <c r="D28" s="66"/>
      <c r="E28" s="52"/>
      <c r="F28" s="30"/>
      <c r="G28" s="34"/>
      <c r="H28" s="38"/>
      <c r="I28" s="36"/>
      <c r="J28" s="50"/>
      <c r="K28" s="50"/>
      <c r="L28" s="50"/>
      <c r="M28" s="42"/>
      <c r="N28" s="43"/>
      <c r="O28" s="42"/>
      <c r="P28" s="42"/>
      <c r="Q28" s="44"/>
      <c r="R28" s="44"/>
      <c r="S28" s="44"/>
      <c r="T28" s="44"/>
      <c r="U28" s="44"/>
    </row>
    <row r="29" spans="1:21" ht="0.75" hidden="1" customHeight="1" x14ac:dyDescent="0.3">
      <c r="A29" s="63"/>
      <c r="B29" s="64"/>
      <c r="C29" s="65"/>
      <c r="D29" s="66"/>
      <c r="E29" s="52"/>
      <c r="F29" s="31"/>
      <c r="G29" s="34"/>
      <c r="H29" s="38"/>
      <c r="I29" s="36"/>
      <c r="J29" s="50"/>
      <c r="K29" s="50"/>
      <c r="L29" s="50"/>
      <c r="M29" s="42"/>
      <c r="N29" s="43"/>
      <c r="O29" s="42"/>
      <c r="P29" s="42"/>
      <c r="Q29" s="42"/>
      <c r="R29" s="42"/>
      <c r="S29" s="42"/>
      <c r="T29" s="45"/>
      <c r="U29" s="42"/>
    </row>
    <row r="30" spans="1:21" ht="56.25" hidden="1" customHeight="1" x14ac:dyDescent="0.3">
      <c r="A30" s="63"/>
      <c r="B30" s="64"/>
      <c r="C30" s="65"/>
      <c r="D30" s="66"/>
      <c r="E30" s="52"/>
      <c r="F30" s="52"/>
      <c r="G30" s="35"/>
      <c r="H30" s="38"/>
      <c r="I30" s="53"/>
      <c r="J30" s="50"/>
      <c r="K30" s="50"/>
      <c r="L30" s="50"/>
      <c r="M30" s="42"/>
      <c r="N30" s="43"/>
      <c r="O30" s="42"/>
      <c r="P30" s="42"/>
      <c r="Q30" s="44"/>
      <c r="R30" s="44"/>
      <c r="S30" s="44"/>
      <c r="T30" s="44"/>
      <c r="U30" s="44"/>
    </row>
    <row r="31" spans="1:21" ht="175.5" hidden="1" customHeight="1" x14ac:dyDescent="0.3">
      <c r="A31" s="63"/>
      <c r="B31" s="64"/>
      <c r="C31" s="65"/>
      <c r="D31" s="66"/>
      <c r="E31" s="52"/>
      <c r="F31" s="52"/>
      <c r="G31" s="35"/>
      <c r="H31" s="38"/>
      <c r="I31" s="53"/>
      <c r="J31" s="50"/>
      <c r="K31" s="50"/>
      <c r="L31" s="50"/>
      <c r="M31" s="42"/>
      <c r="N31" s="43"/>
      <c r="O31" s="42"/>
      <c r="P31" s="42"/>
      <c r="Q31" s="44"/>
      <c r="R31" s="44"/>
      <c r="S31" s="44"/>
      <c r="T31" s="44"/>
      <c r="U31" s="44"/>
    </row>
    <row r="32" spans="1:21" ht="15.75" hidden="1" customHeight="1" x14ac:dyDescent="0.3">
      <c r="A32" s="63"/>
      <c r="B32" s="64"/>
      <c r="C32" s="65"/>
      <c r="D32" s="66"/>
      <c r="E32" s="52"/>
      <c r="F32" s="52"/>
      <c r="G32" s="35"/>
      <c r="H32" s="30"/>
      <c r="I32" s="53"/>
      <c r="J32" s="50"/>
      <c r="K32" s="50"/>
      <c r="L32" s="50"/>
      <c r="M32" s="42"/>
      <c r="N32" s="43"/>
      <c r="O32" s="42"/>
      <c r="P32" s="42"/>
      <c r="Q32" s="44"/>
      <c r="R32" s="44"/>
      <c r="S32" s="44"/>
      <c r="T32" s="44"/>
      <c r="U32" s="44"/>
    </row>
    <row r="33" spans="1:21" ht="15.75" hidden="1" customHeight="1" x14ac:dyDescent="0.3">
      <c r="A33" s="63"/>
      <c r="B33" s="64"/>
      <c r="C33" s="65"/>
      <c r="D33" s="66"/>
      <c r="E33" s="52"/>
      <c r="F33" s="52"/>
      <c r="G33" s="35"/>
      <c r="H33" s="30"/>
      <c r="I33" s="53"/>
      <c r="J33" s="50"/>
      <c r="K33" s="50"/>
      <c r="L33" s="50"/>
      <c r="M33" s="42"/>
      <c r="N33" s="43"/>
      <c r="O33" s="42"/>
      <c r="P33" s="42"/>
      <c r="Q33" s="44"/>
      <c r="R33" s="44"/>
      <c r="S33" s="44"/>
      <c r="T33" s="44"/>
      <c r="U33" s="44"/>
    </row>
    <row r="34" spans="1:21" ht="135" hidden="1" customHeight="1" x14ac:dyDescent="0.3">
      <c r="A34" s="63"/>
      <c r="B34" s="64"/>
      <c r="C34" s="65"/>
      <c r="D34" s="66"/>
      <c r="E34" s="52"/>
      <c r="F34" s="32"/>
      <c r="G34" s="35"/>
      <c r="H34" s="30"/>
      <c r="I34" s="53"/>
      <c r="J34" s="50"/>
      <c r="K34" s="50"/>
      <c r="L34" s="50"/>
      <c r="M34" s="42"/>
      <c r="N34" s="43"/>
      <c r="O34" s="42"/>
      <c r="P34" s="42"/>
      <c r="Q34" s="44"/>
      <c r="R34" s="44"/>
      <c r="S34" s="44"/>
      <c r="T34" s="44"/>
      <c r="U34" s="44"/>
    </row>
    <row r="35" spans="1:21" x14ac:dyDescent="0.25">
      <c r="A35" s="63"/>
    </row>
    <row r="36" spans="1:21" x14ac:dyDescent="0.25">
      <c r="A36" s="63"/>
    </row>
    <row r="37" spans="1:21" x14ac:dyDescent="0.25">
      <c r="A37" s="63"/>
    </row>
    <row r="38" spans="1:21" x14ac:dyDescent="0.25">
      <c r="A38" s="63"/>
    </row>
    <row r="39" spans="1:21" x14ac:dyDescent="0.25">
      <c r="A39" s="63"/>
    </row>
    <row r="40" spans="1:21" x14ac:dyDescent="0.25">
      <c r="A40" s="63"/>
    </row>
    <row r="41" spans="1:21" x14ac:dyDescent="0.25">
      <c r="A41" s="63"/>
    </row>
    <row r="42" spans="1:21" x14ac:dyDescent="0.25">
      <c r="A42" s="63"/>
    </row>
    <row r="43" spans="1:21" x14ac:dyDescent="0.25">
      <c r="A43" s="63"/>
    </row>
    <row r="44" spans="1:21" x14ac:dyDescent="0.25">
      <c r="A44" s="63"/>
    </row>
    <row r="45" spans="1:21" x14ac:dyDescent="0.25">
      <c r="A45" s="63"/>
    </row>
    <row r="46" spans="1:21" x14ac:dyDescent="0.25">
      <c r="A46" s="63"/>
    </row>
    <row r="47" spans="1:21" x14ac:dyDescent="0.25">
      <c r="A47" s="63"/>
    </row>
    <row r="48" spans="1:21" x14ac:dyDescent="0.25">
      <c r="A48" s="63"/>
    </row>
    <row r="49" spans="1:1" x14ac:dyDescent="0.25">
      <c r="A49" s="63"/>
    </row>
    <row r="50" spans="1:1" x14ac:dyDescent="0.25">
      <c r="A50" s="63"/>
    </row>
    <row r="51" spans="1:1" x14ac:dyDescent="0.25">
      <c r="A51" s="63"/>
    </row>
    <row r="52" spans="1:1" x14ac:dyDescent="0.25">
      <c r="A52" s="63"/>
    </row>
    <row r="53" spans="1:1" x14ac:dyDescent="0.25">
      <c r="A53" s="63"/>
    </row>
    <row r="54" spans="1:1" x14ac:dyDescent="0.25">
      <c r="A54" s="63"/>
    </row>
    <row r="55" spans="1:1" x14ac:dyDescent="0.25">
      <c r="A55" s="63"/>
    </row>
    <row r="56" spans="1:1" x14ac:dyDescent="0.25">
      <c r="A56" s="63"/>
    </row>
    <row r="57" spans="1:1" x14ac:dyDescent="0.25">
      <c r="A57" s="63"/>
    </row>
    <row r="58" spans="1:1" x14ac:dyDescent="0.25">
      <c r="A58" s="63"/>
    </row>
    <row r="59" spans="1:1" x14ac:dyDescent="0.25">
      <c r="A59" s="63"/>
    </row>
    <row r="60" spans="1:1" x14ac:dyDescent="0.25">
      <c r="A60" s="63"/>
    </row>
    <row r="61" spans="1:1" x14ac:dyDescent="0.25">
      <c r="A61" s="63"/>
    </row>
    <row r="62" spans="1:1" x14ac:dyDescent="0.25">
      <c r="A62" s="63"/>
    </row>
    <row r="63" spans="1:1" x14ac:dyDescent="0.25">
      <c r="A63" s="63"/>
    </row>
    <row r="64" spans="1:1" x14ac:dyDescent="0.25">
      <c r="A64" s="63"/>
    </row>
    <row r="65" spans="1:1" x14ac:dyDescent="0.25">
      <c r="A65" s="63"/>
    </row>
    <row r="66" spans="1:1" x14ac:dyDescent="0.25">
      <c r="A66" s="63"/>
    </row>
    <row r="67" spans="1:1" x14ac:dyDescent="0.25">
      <c r="A67" s="63"/>
    </row>
    <row r="68" spans="1:1" x14ac:dyDescent="0.25">
      <c r="A68" s="63"/>
    </row>
    <row r="69" spans="1:1" x14ac:dyDescent="0.25">
      <c r="A69" s="63"/>
    </row>
    <row r="70" spans="1:1" x14ac:dyDescent="0.25">
      <c r="A70" s="63"/>
    </row>
    <row r="71" spans="1:1" x14ac:dyDescent="0.25">
      <c r="A71" s="63"/>
    </row>
    <row r="72" spans="1:1" x14ac:dyDescent="0.25">
      <c r="A72" s="63"/>
    </row>
    <row r="73" spans="1:1" x14ac:dyDescent="0.25">
      <c r="A73" s="63"/>
    </row>
    <row r="74" spans="1:1" x14ac:dyDescent="0.25">
      <c r="A74" s="63"/>
    </row>
    <row r="75" spans="1:1" x14ac:dyDescent="0.25">
      <c r="A75" s="63"/>
    </row>
    <row r="76" spans="1:1" x14ac:dyDescent="0.25">
      <c r="A76" s="63"/>
    </row>
    <row r="77" spans="1:1" x14ac:dyDescent="0.25">
      <c r="A77" s="63"/>
    </row>
    <row r="78" spans="1:1" x14ac:dyDescent="0.25">
      <c r="A78" s="63"/>
    </row>
    <row r="79" spans="1:1" x14ac:dyDescent="0.25">
      <c r="A79" s="63"/>
    </row>
    <row r="80" spans="1:1"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ht="45.65" customHeight="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22" ht="15" x14ac:dyDescent="0.3">
      <c r="A113" s="63"/>
      <c r="V113" s="33"/>
    </row>
    <row r="114" spans="1:22" ht="15" x14ac:dyDescent="0.3">
      <c r="A114" s="63"/>
      <c r="V114" s="33"/>
    </row>
    <row r="115" spans="1:22" ht="15" x14ac:dyDescent="0.3">
      <c r="A115" s="63"/>
      <c r="V115" s="33"/>
    </row>
    <row r="116" spans="1:22" ht="15" x14ac:dyDescent="0.3">
      <c r="A116" s="63"/>
      <c r="V116" s="33"/>
    </row>
    <row r="117" spans="1:22" x14ac:dyDescent="0.25">
      <c r="A117" s="63"/>
    </row>
    <row r="118" spans="1:22" x14ac:dyDescent="0.25">
      <c r="A118" s="63"/>
    </row>
    <row r="119" spans="1:22" x14ac:dyDescent="0.25">
      <c r="A119" s="63"/>
    </row>
    <row r="120" spans="1:22" x14ac:dyDescent="0.25">
      <c r="A120" s="63"/>
    </row>
    <row r="121" spans="1:22" x14ac:dyDescent="0.25">
      <c r="A121" s="63"/>
    </row>
    <row r="122" spans="1:22" x14ac:dyDescent="0.25">
      <c r="A122" s="63"/>
    </row>
    <row r="123" spans="1:22" x14ac:dyDescent="0.25">
      <c r="A123" s="63"/>
    </row>
    <row r="124" spans="1:22" x14ac:dyDescent="0.25">
      <c r="A124" s="63"/>
    </row>
    <row r="125" spans="1:22" x14ac:dyDescent="0.25">
      <c r="A125" s="63"/>
    </row>
    <row r="126" spans="1:22" x14ac:dyDescent="0.25">
      <c r="A126" s="63"/>
    </row>
    <row r="127" spans="1:22" x14ac:dyDescent="0.25">
      <c r="A127" s="63"/>
    </row>
    <row r="128" spans="1:22"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1:1" x14ac:dyDescent="0.25">
      <c r="A145" s="63"/>
    </row>
    <row r="146" spans="1:1" x14ac:dyDescent="0.25">
      <c r="A146" s="63"/>
    </row>
    <row r="147" spans="1:1" x14ac:dyDescent="0.25">
      <c r="A147" s="63"/>
    </row>
    <row r="148" spans="1:1" x14ac:dyDescent="0.25">
      <c r="A148" s="63"/>
    </row>
    <row r="149" spans="1:1" x14ac:dyDescent="0.25">
      <c r="A149" s="63"/>
    </row>
    <row r="150" spans="1:1" x14ac:dyDescent="0.25">
      <c r="A150" s="63"/>
    </row>
    <row r="151" spans="1:1" x14ac:dyDescent="0.25">
      <c r="A151" s="63"/>
    </row>
    <row r="152" spans="1:1" x14ac:dyDescent="0.25">
      <c r="A152" s="63"/>
    </row>
    <row r="153" spans="1:1" x14ac:dyDescent="0.25">
      <c r="A153" s="63"/>
    </row>
    <row r="154" spans="1:1" x14ac:dyDescent="0.25">
      <c r="A154" s="63"/>
    </row>
    <row r="155" spans="1:1" x14ac:dyDescent="0.25">
      <c r="A155" s="63"/>
    </row>
    <row r="156" spans="1:1" x14ac:dyDescent="0.25">
      <c r="A156" s="63"/>
    </row>
    <row r="157" spans="1:1" x14ac:dyDescent="0.25">
      <c r="A157" s="63"/>
    </row>
    <row r="158" spans="1:1" x14ac:dyDescent="0.25">
      <c r="A158" s="63"/>
    </row>
    <row r="159" spans="1:1" x14ac:dyDescent="0.25">
      <c r="A159" s="63"/>
    </row>
    <row r="160" spans="1:1" x14ac:dyDescent="0.25">
      <c r="A160" s="63"/>
    </row>
    <row r="161" spans="1:1" x14ac:dyDescent="0.25">
      <c r="A161" s="63"/>
    </row>
    <row r="162" spans="1:1" x14ac:dyDescent="0.25">
      <c r="A162" s="63"/>
    </row>
    <row r="163" spans="1:1" x14ac:dyDescent="0.25">
      <c r="A163" s="63"/>
    </row>
    <row r="164" spans="1:1" x14ac:dyDescent="0.25">
      <c r="A164" s="63"/>
    </row>
    <row r="165" spans="1:1" x14ac:dyDescent="0.25">
      <c r="A165" s="63"/>
    </row>
    <row r="166" spans="1:1" x14ac:dyDescent="0.25">
      <c r="A166" s="63"/>
    </row>
    <row r="167" spans="1:1" x14ac:dyDescent="0.25">
      <c r="A167" s="63"/>
    </row>
    <row r="168" spans="1:1" x14ac:dyDescent="0.25">
      <c r="A168" s="63"/>
    </row>
    <row r="169" spans="1:1" x14ac:dyDescent="0.25">
      <c r="A169" s="63"/>
    </row>
    <row r="170" spans="1:1" x14ac:dyDescent="0.25">
      <c r="A170" s="63"/>
    </row>
    <row r="171" spans="1:1" x14ac:dyDescent="0.25">
      <c r="A171" s="63"/>
    </row>
    <row r="172" spans="1:1" x14ac:dyDescent="0.25">
      <c r="A172" s="63"/>
    </row>
    <row r="173" spans="1:1" x14ac:dyDescent="0.25">
      <c r="A173" s="63"/>
    </row>
    <row r="174" spans="1:1" x14ac:dyDescent="0.25">
      <c r="A174" s="63"/>
    </row>
    <row r="175" spans="1:1" x14ac:dyDescent="0.25">
      <c r="A175" s="63"/>
    </row>
    <row r="176" spans="1:1" x14ac:dyDescent="0.25">
      <c r="A176" s="63"/>
    </row>
    <row r="177" spans="1:1" x14ac:dyDescent="0.25">
      <c r="A177" s="63"/>
    </row>
    <row r="178" spans="1:1" x14ac:dyDescent="0.25">
      <c r="A178" s="63"/>
    </row>
    <row r="179" spans="1:1" x14ac:dyDescent="0.25">
      <c r="A179" s="63"/>
    </row>
    <row r="180" spans="1:1" x14ac:dyDescent="0.25">
      <c r="A180" s="63"/>
    </row>
    <row r="181" spans="1:1" x14ac:dyDescent="0.25">
      <c r="A181" s="63"/>
    </row>
    <row r="182" spans="1:1" x14ac:dyDescent="0.25">
      <c r="A182" s="63"/>
    </row>
    <row r="183" spans="1:1" x14ac:dyDescent="0.25">
      <c r="A183" s="63"/>
    </row>
    <row r="184" spans="1:1" x14ac:dyDescent="0.25">
      <c r="A184" s="63"/>
    </row>
    <row r="185" spans="1:1" x14ac:dyDescent="0.25">
      <c r="A185" s="63"/>
    </row>
    <row r="186" spans="1:1" x14ac:dyDescent="0.25">
      <c r="A186" s="63"/>
    </row>
    <row r="187" spans="1:1" x14ac:dyDescent="0.25">
      <c r="A187" s="63"/>
    </row>
    <row r="188" spans="1:1" x14ac:dyDescent="0.25">
      <c r="A188" s="63"/>
    </row>
    <row r="189" spans="1:1" x14ac:dyDescent="0.25">
      <c r="A189" s="63"/>
    </row>
    <row r="190" spans="1:1" x14ac:dyDescent="0.25">
      <c r="A190" s="63"/>
    </row>
    <row r="191" spans="1:1" x14ac:dyDescent="0.25">
      <c r="A191" s="63"/>
    </row>
    <row r="192" spans="1:1" x14ac:dyDescent="0.25">
      <c r="A192" s="63"/>
    </row>
    <row r="193" spans="1:1" x14ac:dyDescent="0.25">
      <c r="A193" s="63"/>
    </row>
    <row r="194" spans="1:1" x14ac:dyDescent="0.25">
      <c r="A194" s="63"/>
    </row>
    <row r="195" spans="1:1" x14ac:dyDescent="0.25">
      <c r="A195" s="63"/>
    </row>
    <row r="196" spans="1:1" x14ac:dyDescent="0.25">
      <c r="A196" s="63"/>
    </row>
    <row r="197" spans="1:1" x14ac:dyDescent="0.25">
      <c r="A197" s="63"/>
    </row>
    <row r="198" spans="1:1" x14ac:dyDescent="0.25">
      <c r="A198" s="63"/>
    </row>
    <row r="199" spans="1:1" x14ac:dyDescent="0.25">
      <c r="A199" s="63"/>
    </row>
    <row r="200" spans="1:1" x14ac:dyDescent="0.25">
      <c r="A200" s="63"/>
    </row>
    <row r="201" spans="1:1" x14ac:dyDescent="0.25">
      <c r="A201" s="63"/>
    </row>
    <row r="202" spans="1:1" x14ac:dyDescent="0.25">
      <c r="A202" s="63"/>
    </row>
    <row r="203" spans="1:1" x14ac:dyDescent="0.25">
      <c r="A203" s="63"/>
    </row>
    <row r="204" spans="1:1" x14ac:dyDescent="0.25">
      <c r="A204" s="63"/>
    </row>
    <row r="205" spans="1:1" x14ac:dyDescent="0.25">
      <c r="A205" s="63"/>
    </row>
    <row r="206" spans="1:1" x14ac:dyDescent="0.25">
      <c r="A206" s="63"/>
    </row>
    <row r="207" spans="1:1" x14ac:dyDescent="0.25">
      <c r="A207" s="63"/>
    </row>
    <row r="208" spans="1:1" x14ac:dyDescent="0.25">
      <c r="A208" s="63"/>
    </row>
    <row r="209" spans="1:1" x14ac:dyDescent="0.25">
      <c r="A209" s="63"/>
    </row>
    <row r="210" spans="1:1" x14ac:dyDescent="0.25">
      <c r="A210" s="63"/>
    </row>
    <row r="211" spans="1:1" x14ac:dyDescent="0.25">
      <c r="A211" s="63"/>
    </row>
    <row r="212" spans="1:1" x14ac:dyDescent="0.25">
      <c r="A212" s="63"/>
    </row>
    <row r="213" spans="1:1" x14ac:dyDescent="0.25">
      <c r="A213" s="63"/>
    </row>
    <row r="214" spans="1:1" x14ac:dyDescent="0.25">
      <c r="A214" s="63"/>
    </row>
    <row r="215" spans="1:1" x14ac:dyDescent="0.25">
      <c r="A215" s="63"/>
    </row>
    <row r="216" spans="1:1" x14ac:dyDescent="0.25">
      <c r="A216" s="63"/>
    </row>
    <row r="217" spans="1:1" x14ac:dyDescent="0.25">
      <c r="A217" s="63"/>
    </row>
    <row r="218" spans="1:1" x14ac:dyDescent="0.25">
      <c r="A218" s="63"/>
    </row>
    <row r="219" spans="1:1" x14ac:dyDescent="0.25">
      <c r="A219" s="63"/>
    </row>
    <row r="220" spans="1:1" x14ac:dyDescent="0.25">
      <c r="A220" s="63"/>
    </row>
    <row r="221" spans="1:1" x14ac:dyDescent="0.25">
      <c r="A221" s="63"/>
    </row>
    <row r="222" spans="1:1" x14ac:dyDescent="0.25">
      <c r="A222" s="63"/>
    </row>
    <row r="223" spans="1:1" x14ac:dyDescent="0.25">
      <c r="A223" s="63"/>
    </row>
    <row r="224" spans="1:1" x14ac:dyDescent="0.25">
      <c r="A224" s="63"/>
    </row>
    <row r="225" spans="1:1" x14ac:dyDescent="0.25">
      <c r="A225" s="63"/>
    </row>
    <row r="226" spans="1:1" x14ac:dyDescent="0.25">
      <c r="A226" s="63"/>
    </row>
    <row r="227" spans="1:1" x14ac:dyDescent="0.25">
      <c r="A227" s="63"/>
    </row>
    <row r="228" spans="1:1" x14ac:dyDescent="0.25">
      <c r="A228" s="63"/>
    </row>
    <row r="229" spans="1:1" x14ac:dyDescent="0.25">
      <c r="A229" s="63"/>
    </row>
    <row r="230" spans="1:1" x14ac:dyDescent="0.25">
      <c r="A230" s="63"/>
    </row>
    <row r="231" spans="1:1" x14ac:dyDescent="0.25">
      <c r="A231" s="63"/>
    </row>
    <row r="232" spans="1:1" x14ac:dyDescent="0.25">
      <c r="A232" s="63"/>
    </row>
    <row r="233" spans="1:1" x14ac:dyDescent="0.25">
      <c r="A233" s="63"/>
    </row>
    <row r="234" spans="1:1" x14ac:dyDescent="0.25">
      <c r="A234" s="63"/>
    </row>
    <row r="235" spans="1:1" x14ac:dyDescent="0.25">
      <c r="A235" s="63"/>
    </row>
    <row r="236" spans="1:1" x14ac:dyDescent="0.25">
      <c r="A236" s="63"/>
    </row>
    <row r="237" spans="1:1" x14ac:dyDescent="0.25">
      <c r="A237" s="63"/>
    </row>
    <row r="238" spans="1:1" x14ac:dyDescent="0.25">
      <c r="A238" s="63"/>
    </row>
    <row r="239" spans="1:1" x14ac:dyDescent="0.25">
      <c r="A239" s="63"/>
    </row>
    <row r="240" spans="1:1" x14ac:dyDescent="0.25">
      <c r="A240" s="63"/>
    </row>
    <row r="241" spans="1:1" x14ac:dyDescent="0.25">
      <c r="A241" s="63"/>
    </row>
    <row r="242" spans="1:1" x14ac:dyDescent="0.25">
      <c r="A242" s="63"/>
    </row>
    <row r="243" spans="1:1" x14ac:dyDescent="0.25">
      <c r="A243" s="63"/>
    </row>
    <row r="244" spans="1:1" x14ac:dyDescent="0.25">
      <c r="A244" s="63"/>
    </row>
    <row r="245" spans="1:1" x14ac:dyDescent="0.25">
      <c r="A245" s="63"/>
    </row>
    <row r="246" spans="1:1" x14ac:dyDescent="0.25">
      <c r="A246" s="63"/>
    </row>
    <row r="247" spans="1:1" x14ac:dyDescent="0.25">
      <c r="A247" s="63"/>
    </row>
    <row r="248" spans="1:1" x14ac:dyDescent="0.25">
      <c r="A248" s="63"/>
    </row>
    <row r="249" spans="1:1" x14ac:dyDescent="0.25">
      <c r="A249" s="63"/>
    </row>
    <row r="250" spans="1:1" x14ac:dyDescent="0.25">
      <c r="A250" s="63"/>
    </row>
    <row r="251" spans="1:1" x14ac:dyDescent="0.25">
      <c r="A251" s="63"/>
    </row>
    <row r="252" spans="1:1" x14ac:dyDescent="0.25">
      <c r="A252" s="63"/>
    </row>
    <row r="253" spans="1:1" x14ac:dyDescent="0.25">
      <c r="A253" s="63"/>
    </row>
    <row r="254" spans="1:1" x14ac:dyDescent="0.25">
      <c r="A254" s="63"/>
    </row>
    <row r="255" spans="1:1" x14ac:dyDescent="0.25">
      <c r="A255" s="63"/>
    </row>
    <row r="256" spans="1:1" x14ac:dyDescent="0.25">
      <c r="A256" s="63"/>
    </row>
    <row r="257" spans="1:1" x14ac:dyDescent="0.25">
      <c r="A257" s="63"/>
    </row>
    <row r="258" spans="1:1" x14ac:dyDescent="0.25">
      <c r="A258" s="63"/>
    </row>
    <row r="259" spans="1:1" x14ac:dyDescent="0.25">
      <c r="A259" s="63"/>
    </row>
    <row r="260" spans="1:1" x14ac:dyDescent="0.25">
      <c r="A260" s="63"/>
    </row>
    <row r="261" spans="1:1" x14ac:dyDescent="0.25">
      <c r="A261" s="63"/>
    </row>
    <row r="262" spans="1:1" x14ac:dyDescent="0.25">
      <c r="A262" s="63"/>
    </row>
    <row r="263" spans="1:1" x14ac:dyDescent="0.25">
      <c r="A263" s="63"/>
    </row>
    <row r="264" spans="1:1" x14ac:dyDescent="0.25">
      <c r="A264" s="63"/>
    </row>
    <row r="265" spans="1:1" x14ac:dyDescent="0.25">
      <c r="A265" s="63"/>
    </row>
    <row r="266" spans="1:1" x14ac:dyDescent="0.25">
      <c r="A266" s="63"/>
    </row>
    <row r="267" spans="1:1" x14ac:dyDescent="0.25">
      <c r="A267" s="63"/>
    </row>
    <row r="268" spans="1:1" x14ac:dyDescent="0.25">
      <c r="A268" s="63"/>
    </row>
    <row r="269" spans="1:1" x14ac:dyDescent="0.25">
      <c r="A269" s="63"/>
    </row>
    <row r="270" spans="1:1" x14ac:dyDescent="0.25">
      <c r="A270" s="63"/>
    </row>
    <row r="271" spans="1:1" x14ac:dyDescent="0.25">
      <c r="A271" s="63"/>
    </row>
    <row r="272" spans="1:1" x14ac:dyDescent="0.25">
      <c r="A272" s="63"/>
    </row>
    <row r="273" spans="1:1" x14ac:dyDescent="0.25">
      <c r="A273" s="63"/>
    </row>
    <row r="274" spans="1:1" x14ac:dyDescent="0.25">
      <c r="A274" s="63"/>
    </row>
    <row r="275" spans="1:1" x14ac:dyDescent="0.25">
      <c r="A275" s="63"/>
    </row>
    <row r="276" spans="1:1" x14ac:dyDescent="0.25">
      <c r="A276" s="63"/>
    </row>
    <row r="277" spans="1:1" x14ac:dyDescent="0.25">
      <c r="A277" s="63"/>
    </row>
    <row r="278" spans="1:1" x14ac:dyDescent="0.25">
      <c r="A278" s="63"/>
    </row>
    <row r="279" spans="1:1" x14ac:dyDescent="0.25">
      <c r="A279" s="63"/>
    </row>
    <row r="280" spans="1:1" x14ac:dyDescent="0.25">
      <c r="A280" s="63"/>
    </row>
    <row r="281" spans="1:1" x14ac:dyDescent="0.25">
      <c r="A281" s="63"/>
    </row>
    <row r="282" spans="1:1" x14ac:dyDescent="0.25">
      <c r="A282" s="63"/>
    </row>
    <row r="283" spans="1:1" x14ac:dyDescent="0.25">
      <c r="A283" s="63"/>
    </row>
    <row r="284" spans="1:1" x14ac:dyDescent="0.25">
      <c r="A284" s="63"/>
    </row>
    <row r="285" spans="1:1" x14ac:dyDescent="0.25">
      <c r="A285" s="63"/>
    </row>
    <row r="286" spans="1:1" x14ac:dyDescent="0.25">
      <c r="A286" s="63"/>
    </row>
    <row r="287" spans="1:1" x14ac:dyDescent="0.25">
      <c r="A287" s="63"/>
    </row>
    <row r="288" spans="1:1" x14ac:dyDescent="0.25">
      <c r="A288" s="63"/>
    </row>
    <row r="289" spans="1:1" x14ac:dyDescent="0.25">
      <c r="A289" s="63"/>
    </row>
    <row r="290" spans="1:1" x14ac:dyDescent="0.25">
      <c r="A290" s="63"/>
    </row>
    <row r="291" spans="1:1" x14ac:dyDescent="0.25">
      <c r="A291" s="63"/>
    </row>
    <row r="292" spans="1:1" x14ac:dyDescent="0.25">
      <c r="A292" s="63"/>
    </row>
    <row r="293" spans="1:1" x14ac:dyDescent="0.25">
      <c r="A293" s="63"/>
    </row>
    <row r="294" spans="1:1" x14ac:dyDescent="0.25">
      <c r="A294" s="63"/>
    </row>
    <row r="295" spans="1:1" x14ac:dyDescent="0.25">
      <c r="A295" s="63"/>
    </row>
    <row r="296" spans="1:1" x14ac:dyDescent="0.25">
      <c r="A296" s="63"/>
    </row>
    <row r="297" spans="1:1" x14ac:dyDescent="0.25">
      <c r="A297" s="63"/>
    </row>
    <row r="298" spans="1:1" x14ac:dyDescent="0.25">
      <c r="A298" s="63"/>
    </row>
    <row r="299" spans="1:1" x14ac:dyDescent="0.25">
      <c r="A299" s="63"/>
    </row>
    <row r="300" spans="1:1" x14ac:dyDescent="0.25">
      <c r="A300" s="63"/>
    </row>
    <row r="301" spans="1:1" x14ac:dyDescent="0.25">
      <c r="A301" s="63"/>
    </row>
    <row r="302" spans="1:1" x14ac:dyDescent="0.25">
      <c r="A302" s="63"/>
    </row>
    <row r="303" spans="1:1" x14ac:dyDescent="0.25">
      <c r="A303" s="63"/>
    </row>
    <row r="304" spans="1:1" x14ac:dyDescent="0.25">
      <c r="A304" s="63"/>
    </row>
    <row r="305" spans="1:1" x14ac:dyDescent="0.25">
      <c r="A305" s="63"/>
    </row>
    <row r="306" spans="1:1" x14ac:dyDescent="0.25">
      <c r="A306" s="63"/>
    </row>
    <row r="307" spans="1:1" x14ac:dyDescent="0.25">
      <c r="A307" s="63"/>
    </row>
    <row r="308" spans="1:1" x14ac:dyDescent="0.25">
      <c r="A308" s="63"/>
    </row>
    <row r="309" spans="1:1" x14ac:dyDescent="0.25">
      <c r="A309" s="63"/>
    </row>
    <row r="310" spans="1:1" x14ac:dyDescent="0.25">
      <c r="A310" s="63"/>
    </row>
    <row r="311" spans="1:1" x14ac:dyDescent="0.25">
      <c r="A311" s="63"/>
    </row>
    <row r="312" spans="1:1" x14ac:dyDescent="0.25">
      <c r="A312" s="63"/>
    </row>
    <row r="313" spans="1:1" x14ac:dyDescent="0.25">
      <c r="A313" s="63"/>
    </row>
    <row r="314" spans="1:1" x14ac:dyDescent="0.25">
      <c r="A314" s="63"/>
    </row>
    <row r="315" spans="1:1" x14ac:dyDescent="0.25">
      <c r="A315" s="63"/>
    </row>
    <row r="316" spans="1:1" x14ac:dyDescent="0.25">
      <c r="A316" s="63"/>
    </row>
    <row r="317" spans="1:1" x14ac:dyDescent="0.25">
      <c r="A317" s="63"/>
    </row>
    <row r="318" spans="1:1" x14ac:dyDescent="0.25">
      <c r="A318" s="63"/>
    </row>
    <row r="319" spans="1:1" x14ac:dyDescent="0.25">
      <c r="A319" s="63"/>
    </row>
    <row r="320" spans="1:1" x14ac:dyDescent="0.25">
      <c r="A320" s="63"/>
    </row>
    <row r="321" spans="1:1" x14ac:dyDescent="0.25">
      <c r="A321" s="63"/>
    </row>
    <row r="322" spans="1:1" x14ac:dyDescent="0.25">
      <c r="A322" s="63"/>
    </row>
    <row r="323" spans="1:1" x14ac:dyDescent="0.25">
      <c r="A323" s="63"/>
    </row>
    <row r="324" spans="1:1" x14ac:dyDescent="0.25">
      <c r="A324" s="63"/>
    </row>
    <row r="325" spans="1:1" x14ac:dyDescent="0.25">
      <c r="A325" s="63"/>
    </row>
    <row r="326" spans="1:1" x14ac:dyDescent="0.25">
      <c r="A326" s="63"/>
    </row>
    <row r="327" spans="1:1" x14ac:dyDescent="0.25">
      <c r="A327" s="63"/>
    </row>
    <row r="328" spans="1:1" x14ac:dyDescent="0.25">
      <c r="A328" s="63"/>
    </row>
    <row r="329" spans="1:1" x14ac:dyDescent="0.25">
      <c r="A329" s="63"/>
    </row>
    <row r="330" spans="1:1" x14ac:dyDescent="0.25">
      <c r="A330" s="63"/>
    </row>
    <row r="331" spans="1:1" x14ac:dyDescent="0.25">
      <c r="A331" s="63"/>
    </row>
    <row r="332" spans="1:1" x14ac:dyDescent="0.25">
      <c r="A332" s="63"/>
    </row>
    <row r="333" spans="1:1" x14ac:dyDescent="0.25">
      <c r="A333" s="63"/>
    </row>
    <row r="334" spans="1:1" x14ac:dyDescent="0.25">
      <c r="A334" s="63"/>
    </row>
    <row r="335" spans="1:1" x14ac:dyDescent="0.25">
      <c r="A335" s="63"/>
    </row>
    <row r="336" spans="1:1" x14ac:dyDescent="0.25">
      <c r="A336" s="63"/>
    </row>
    <row r="337" spans="1:1" x14ac:dyDescent="0.25">
      <c r="A337" s="63"/>
    </row>
    <row r="338" spans="1:1" x14ac:dyDescent="0.25">
      <c r="A338" s="63"/>
    </row>
    <row r="339" spans="1:1" x14ac:dyDescent="0.25">
      <c r="A339" s="63"/>
    </row>
    <row r="340" spans="1:1" x14ac:dyDescent="0.25">
      <c r="A340" s="63"/>
    </row>
    <row r="341" spans="1:1" x14ac:dyDescent="0.25">
      <c r="A341" s="63"/>
    </row>
    <row r="342" spans="1:1" x14ac:dyDescent="0.25">
      <c r="A342" s="63"/>
    </row>
    <row r="343" spans="1:1" x14ac:dyDescent="0.25">
      <c r="A343" s="63"/>
    </row>
    <row r="344" spans="1:1" x14ac:dyDescent="0.25">
      <c r="A344" s="63"/>
    </row>
    <row r="345" spans="1:1" x14ac:dyDescent="0.25">
      <c r="A345" s="63"/>
    </row>
    <row r="346" spans="1:1" x14ac:dyDescent="0.25">
      <c r="A346" s="63"/>
    </row>
    <row r="347" spans="1:1" x14ac:dyDescent="0.25">
      <c r="A347" s="63"/>
    </row>
    <row r="348" spans="1:1" x14ac:dyDescent="0.25">
      <c r="A348" s="63"/>
    </row>
    <row r="349" spans="1:1" x14ac:dyDescent="0.25">
      <c r="A349" s="63"/>
    </row>
    <row r="350" spans="1:1" x14ac:dyDescent="0.25">
      <c r="A350" s="63"/>
    </row>
    <row r="351" spans="1:1" x14ac:dyDescent="0.25">
      <c r="A351" s="63"/>
    </row>
    <row r="352" spans="1:1" x14ac:dyDescent="0.25">
      <c r="A352" s="63"/>
    </row>
    <row r="353" spans="1:1" x14ac:dyDescent="0.25">
      <c r="A353" s="63"/>
    </row>
    <row r="354" spans="1:1" x14ac:dyDescent="0.25">
      <c r="A354" s="63"/>
    </row>
    <row r="355" spans="1:1" x14ac:dyDescent="0.25">
      <c r="A355" s="63"/>
    </row>
    <row r="356" spans="1:1" x14ac:dyDescent="0.25">
      <c r="A356" s="63"/>
    </row>
    <row r="357" spans="1:1" x14ac:dyDescent="0.25">
      <c r="A357" s="63"/>
    </row>
    <row r="358" spans="1:1" x14ac:dyDescent="0.25">
      <c r="A358" s="63"/>
    </row>
    <row r="359" spans="1:1" x14ac:dyDescent="0.25">
      <c r="A359" s="63"/>
    </row>
    <row r="360" spans="1:1" x14ac:dyDescent="0.25">
      <c r="A360" s="63"/>
    </row>
    <row r="361" spans="1:1" x14ac:dyDescent="0.25">
      <c r="A361" s="63"/>
    </row>
    <row r="362" spans="1:1" x14ac:dyDescent="0.25">
      <c r="A362" s="63"/>
    </row>
    <row r="363" spans="1:1" x14ac:dyDescent="0.25">
      <c r="A363" s="63"/>
    </row>
    <row r="364" spans="1:1" x14ac:dyDescent="0.25">
      <c r="A364" s="63"/>
    </row>
    <row r="365" spans="1:1" x14ac:dyDescent="0.25">
      <c r="A365" s="63"/>
    </row>
    <row r="366" spans="1:1" x14ac:dyDescent="0.25">
      <c r="A366" s="63"/>
    </row>
    <row r="367" spans="1:1" x14ac:dyDescent="0.25">
      <c r="A367" s="63"/>
    </row>
    <row r="368" spans="1:1" x14ac:dyDescent="0.25">
      <c r="A368" s="63"/>
    </row>
    <row r="369" spans="1:1" x14ac:dyDescent="0.25">
      <c r="A369" s="63"/>
    </row>
    <row r="370" spans="1:1" x14ac:dyDescent="0.25">
      <c r="A370" s="63"/>
    </row>
    <row r="371" spans="1:1" x14ac:dyDescent="0.25">
      <c r="A371" s="63"/>
    </row>
    <row r="372" spans="1:1" x14ac:dyDescent="0.25">
      <c r="A372" s="63"/>
    </row>
    <row r="373" spans="1:1" x14ac:dyDescent="0.25">
      <c r="A373" s="63"/>
    </row>
    <row r="374" spans="1:1" x14ac:dyDescent="0.25">
      <c r="A374" s="63"/>
    </row>
    <row r="375" spans="1:1" x14ac:dyDescent="0.25">
      <c r="A375" s="63"/>
    </row>
    <row r="376" spans="1:1" x14ac:dyDescent="0.25">
      <c r="A376" s="63"/>
    </row>
    <row r="377" spans="1:1" x14ac:dyDescent="0.25">
      <c r="A377" s="63"/>
    </row>
    <row r="378" spans="1:1" x14ac:dyDescent="0.25">
      <c r="A378" s="63"/>
    </row>
    <row r="379" spans="1:1" x14ac:dyDescent="0.25">
      <c r="A379" s="63"/>
    </row>
    <row r="380" spans="1:1" x14ac:dyDescent="0.25">
      <c r="A380" s="63"/>
    </row>
    <row r="381" spans="1:1" x14ac:dyDescent="0.25">
      <c r="A381" s="63"/>
    </row>
    <row r="382" spans="1:1" x14ac:dyDescent="0.25">
      <c r="A382" s="63"/>
    </row>
    <row r="383" spans="1:1" x14ac:dyDescent="0.25">
      <c r="A383" s="63"/>
    </row>
    <row r="384" spans="1:1" x14ac:dyDescent="0.25">
      <c r="A384" s="63"/>
    </row>
    <row r="385" spans="1:1" x14ac:dyDescent="0.25">
      <c r="A385" s="63"/>
    </row>
    <row r="386" spans="1:1" x14ac:dyDescent="0.25">
      <c r="A386" s="63"/>
    </row>
    <row r="387" spans="1:1" x14ac:dyDescent="0.25">
      <c r="A387" s="63"/>
    </row>
    <row r="388" spans="1:1" x14ac:dyDescent="0.25">
      <c r="A388" s="63"/>
    </row>
    <row r="389" spans="1:1" x14ac:dyDescent="0.25">
      <c r="A389" s="63"/>
    </row>
    <row r="390" spans="1:1" x14ac:dyDescent="0.25">
      <c r="A390" s="63"/>
    </row>
  </sheetData>
  <mergeCells count="41">
    <mergeCell ref="A4:A390"/>
    <mergeCell ref="B15:B34"/>
    <mergeCell ref="C15:C34"/>
    <mergeCell ref="D15:D34"/>
    <mergeCell ref="E15:E34"/>
    <mergeCell ref="B4:B14"/>
    <mergeCell ref="C4:C14"/>
    <mergeCell ref="D4:D14"/>
    <mergeCell ref="E4:E14"/>
    <mergeCell ref="A1:G1"/>
    <mergeCell ref="H1:M1"/>
    <mergeCell ref="N1:U1"/>
    <mergeCell ref="A2:A3"/>
    <mergeCell ref="B2:B3"/>
    <mergeCell ref="C2:C3"/>
    <mergeCell ref="D2:D3"/>
    <mergeCell ref="E2:E3"/>
    <mergeCell ref="F2:F3"/>
    <mergeCell ref="G2:G3"/>
    <mergeCell ref="Q2:U2"/>
    <mergeCell ref="H2:H3"/>
    <mergeCell ref="I2:I3"/>
    <mergeCell ref="J2:M2"/>
    <mergeCell ref="N2:N3"/>
    <mergeCell ref="O2:O3"/>
    <mergeCell ref="J11:J14"/>
    <mergeCell ref="K11:K14"/>
    <mergeCell ref="L11:L14"/>
    <mergeCell ref="P2:P3"/>
    <mergeCell ref="F30:F33"/>
    <mergeCell ref="I30:I34"/>
    <mergeCell ref="J30:J34"/>
    <mergeCell ref="K30:K34"/>
    <mergeCell ref="L30:L34"/>
    <mergeCell ref="J16:J29"/>
    <mergeCell ref="K16:K29"/>
    <mergeCell ref="L16:L29"/>
    <mergeCell ref="J5:J10"/>
    <mergeCell ref="K5:K10"/>
    <mergeCell ref="L5:L10"/>
    <mergeCell ref="I11:I14"/>
  </mergeCells>
  <dataValidations count="3">
    <dataValidation type="list" allowBlank="1" showInputMessage="1" showErrorMessage="1" sqref="L4:L5 L11 L15:L16 L30:L31" xr:uid="{00000000-0002-0000-0200-000002000000}">
      <formula1>"Medio,Alto,Altissimo"</formula1>
    </dataValidation>
    <dataValidation type="list" allowBlank="1" showInputMessage="1" showErrorMessage="1" sqref="K4:K5 K11 K15:K16 K30:K31" xr:uid="{00000000-0002-0000-0200-000003000000}">
      <formula1>"Molto bassa,Bassa,Media,Alta,Altissima"</formula1>
    </dataValidation>
    <dataValidation type="list" allowBlank="1" showInputMessage="1" showErrorMessage="1" sqref="J4:J5 J11 J15:J16 J30:J31" xr:uid="{00000000-0002-0000-0200-000004000000}">
      <formula1>"Alto,Altissimo"</formula1>
    </dataValidation>
  </dataValidations>
  <pageMargins left="0.23622047244094502" right="0.23622047244094502" top="0.74803149606299213" bottom="0.74803149606299213" header="0.31496062992126012" footer="0.31496062992126012"/>
  <pageSetup paperSize="9" scale="40" fitToWidth="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K39"/>
  <sheetViews>
    <sheetView workbookViewId="0"/>
  </sheetViews>
  <sheetFormatPr defaultRowHeight="14.5" x14ac:dyDescent="0.35"/>
  <cols>
    <col min="1" max="1" width="13.81640625" customWidth="1"/>
    <col min="2" max="2" width="9.453125" customWidth="1"/>
    <col min="3" max="3" width="93.1796875" style="12" customWidth="1"/>
    <col min="4" max="4" width="13.7265625" customWidth="1"/>
    <col min="5" max="5" width="8.7265625" customWidth="1"/>
  </cols>
  <sheetData>
    <row r="1" spans="1:37" x14ac:dyDescent="0.35">
      <c r="A1" s="11" t="s">
        <v>42</v>
      </c>
      <c r="B1" s="11" t="s">
        <v>43</v>
      </c>
      <c r="C1" s="11" t="s">
        <v>44</v>
      </c>
      <c r="D1" s="11" t="s">
        <v>45</v>
      </c>
    </row>
    <row r="2" spans="1:37" ht="159.5" x14ac:dyDescent="0.35">
      <c r="A2" s="11" t="s">
        <v>46</v>
      </c>
      <c r="B2" s="11" t="s">
        <v>47</v>
      </c>
      <c r="C2" s="11" t="s">
        <v>48</v>
      </c>
      <c r="D2" s="10" t="s">
        <v>49</v>
      </c>
    </row>
    <row r="3" spans="1:37" ht="43.5" x14ac:dyDescent="0.35">
      <c r="A3" s="11" t="s">
        <v>50</v>
      </c>
      <c r="B3" s="11" t="s">
        <v>51</v>
      </c>
      <c r="C3" s="11" t="s">
        <v>52</v>
      </c>
      <c r="D3" s="10" t="s">
        <v>53</v>
      </c>
    </row>
    <row r="4" spans="1:37" ht="58" x14ac:dyDescent="0.35">
      <c r="A4" s="11" t="s">
        <v>54</v>
      </c>
      <c r="B4" s="11" t="s">
        <v>55</v>
      </c>
      <c r="C4" s="11" t="s">
        <v>56</v>
      </c>
      <c r="D4" s="10" t="s">
        <v>57</v>
      </c>
    </row>
    <row r="5" spans="1:37" ht="58" x14ac:dyDescent="0.35">
      <c r="A5" s="11" t="s">
        <v>58</v>
      </c>
      <c r="B5" s="11" t="s">
        <v>59</v>
      </c>
      <c r="C5" s="11" t="s">
        <v>60</v>
      </c>
      <c r="D5" s="10" t="s">
        <v>61</v>
      </c>
    </row>
    <row r="6" spans="1:37" ht="58" x14ac:dyDescent="0.35">
      <c r="A6" s="11" t="s">
        <v>62</v>
      </c>
      <c r="B6" s="11" t="s">
        <v>63</v>
      </c>
      <c r="C6" s="11" t="s">
        <v>64</v>
      </c>
      <c r="D6" s="10" t="s">
        <v>65</v>
      </c>
    </row>
    <row r="7" spans="1:37" ht="72.5" x14ac:dyDescent="0.35">
      <c r="A7" s="11" t="s">
        <v>66</v>
      </c>
      <c r="B7" s="11" t="s">
        <v>67</v>
      </c>
      <c r="C7" s="11" t="s">
        <v>68</v>
      </c>
      <c r="D7" s="10" t="s">
        <v>69</v>
      </c>
      <c r="AK7" t="s">
        <v>70</v>
      </c>
    </row>
    <row r="8" spans="1:37" ht="87" x14ac:dyDescent="0.35">
      <c r="A8" s="11" t="s">
        <v>71</v>
      </c>
      <c r="B8" s="11" t="s">
        <v>72</v>
      </c>
      <c r="C8" s="11" t="s">
        <v>73</v>
      </c>
      <c r="D8" s="10" t="s">
        <v>74</v>
      </c>
      <c r="AK8" t="s">
        <v>70</v>
      </c>
    </row>
    <row r="9" spans="1:37" ht="58" x14ac:dyDescent="0.35">
      <c r="A9" s="11" t="s">
        <v>75</v>
      </c>
      <c r="B9" s="11" t="s">
        <v>76</v>
      </c>
      <c r="C9" s="11" t="s">
        <v>77</v>
      </c>
      <c r="D9" s="10" t="s">
        <v>78</v>
      </c>
      <c r="AK9" t="s">
        <v>70</v>
      </c>
    </row>
    <row r="10" spans="1:37" ht="72.5" x14ac:dyDescent="0.35">
      <c r="A10" s="11" t="s">
        <v>79</v>
      </c>
      <c r="B10" s="11" t="s">
        <v>80</v>
      </c>
      <c r="C10" s="11" t="s">
        <v>81</v>
      </c>
      <c r="D10" s="10" t="s">
        <v>82</v>
      </c>
      <c r="AK10" t="s">
        <v>70</v>
      </c>
    </row>
    <row r="11" spans="1:37" ht="72.5" x14ac:dyDescent="0.35">
      <c r="A11" s="11" t="s">
        <v>83</v>
      </c>
      <c r="B11" s="11" t="s">
        <v>84</v>
      </c>
      <c r="C11" s="11" t="s">
        <v>85</v>
      </c>
      <c r="D11" s="10" t="s">
        <v>86</v>
      </c>
      <c r="AK11" t="s">
        <v>87</v>
      </c>
    </row>
    <row r="12" spans="1:37" ht="87" x14ac:dyDescent="0.35">
      <c r="A12" s="11" t="s">
        <v>88</v>
      </c>
      <c r="B12" s="11" t="s">
        <v>89</v>
      </c>
      <c r="C12" s="11" t="s">
        <v>90</v>
      </c>
      <c r="D12" s="10" t="s">
        <v>91</v>
      </c>
      <c r="AK12" t="s">
        <v>87</v>
      </c>
    </row>
    <row r="13" spans="1:37" ht="101.5" x14ac:dyDescent="0.35">
      <c r="A13" s="11" t="s">
        <v>92</v>
      </c>
      <c r="B13" s="11" t="s">
        <v>93</v>
      </c>
      <c r="C13" s="11" t="s">
        <v>94</v>
      </c>
      <c r="D13" s="10" t="s">
        <v>95</v>
      </c>
      <c r="AK13" t="s">
        <v>87</v>
      </c>
    </row>
    <row r="14" spans="1:37" ht="145" x14ac:dyDescent="0.35">
      <c r="A14" s="11" t="s">
        <v>96</v>
      </c>
      <c r="B14" s="11" t="s">
        <v>97</v>
      </c>
      <c r="C14" s="11" t="s">
        <v>98</v>
      </c>
      <c r="D14" s="10" t="s">
        <v>99</v>
      </c>
      <c r="AK14" t="s">
        <v>87</v>
      </c>
    </row>
    <row r="15" spans="1:37" ht="58" x14ac:dyDescent="0.35">
      <c r="A15" s="11" t="s">
        <v>100</v>
      </c>
      <c r="B15" s="11" t="s">
        <v>101</v>
      </c>
      <c r="C15" s="11" t="s">
        <v>102</v>
      </c>
      <c r="D15" s="10" t="s">
        <v>103</v>
      </c>
      <c r="AK15" t="s">
        <v>87</v>
      </c>
    </row>
    <row r="16" spans="1:37" ht="58" x14ac:dyDescent="0.35">
      <c r="A16" s="11" t="s">
        <v>104</v>
      </c>
      <c r="B16" s="11" t="s">
        <v>105</v>
      </c>
      <c r="C16" s="11" t="s">
        <v>106</v>
      </c>
      <c r="D16" s="10" t="s">
        <v>107</v>
      </c>
      <c r="AK16" t="s">
        <v>87</v>
      </c>
    </row>
    <row r="17" spans="1:37" ht="58" x14ac:dyDescent="0.35">
      <c r="A17" s="11" t="s">
        <v>108</v>
      </c>
      <c r="B17" s="11" t="s">
        <v>109</v>
      </c>
      <c r="C17" s="11" t="s">
        <v>110</v>
      </c>
      <c r="D17" s="10" t="s">
        <v>111</v>
      </c>
      <c r="AK17" t="s">
        <v>112</v>
      </c>
    </row>
    <row r="18" spans="1:37" ht="101.5" x14ac:dyDescent="0.35">
      <c r="A18" s="11" t="s">
        <v>113</v>
      </c>
      <c r="B18" s="11" t="s">
        <v>114</v>
      </c>
      <c r="C18" s="11" t="s">
        <v>115</v>
      </c>
      <c r="D18" s="10" t="s">
        <v>116</v>
      </c>
      <c r="AK18" t="s">
        <v>112</v>
      </c>
    </row>
    <row r="19" spans="1:37" ht="87" x14ac:dyDescent="0.35">
      <c r="A19" s="11" t="s">
        <v>117</v>
      </c>
      <c r="B19" s="11" t="s">
        <v>118</v>
      </c>
      <c r="C19" s="11" t="s">
        <v>119</v>
      </c>
      <c r="D19" s="10" t="s">
        <v>120</v>
      </c>
      <c r="AK19" t="s">
        <v>112</v>
      </c>
    </row>
    <row r="20" spans="1:37" ht="130.5" x14ac:dyDescent="0.35">
      <c r="A20" s="11" t="s">
        <v>121</v>
      </c>
      <c r="B20" s="11" t="s">
        <v>122</v>
      </c>
      <c r="C20" s="11" t="s">
        <v>123</v>
      </c>
      <c r="D20" s="10" t="s">
        <v>124</v>
      </c>
      <c r="AK20" t="s">
        <v>112</v>
      </c>
    </row>
    <row r="21" spans="1:37" ht="72.5" x14ac:dyDescent="0.35">
      <c r="A21" s="11" t="s">
        <v>125</v>
      </c>
      <c r="B21" s="11" t="s">
        <v>126</v>
      </c>
      <c r="C21" s="11" t="s">
        <v>127</v>
      </c>
      <c r="D21" s="10" t="s">
        <v>128</v>
      </c>
      <c r="AK21" t="s">
        <v>112</v>
      </c>
    </row>
    <row r="22" spans="1:37" ht="101.5" x14ac:dyDescent="0.35">
      <c r="A22" s="11" t="s">
        <v>129</v>
      </c>
      <c r="B22" s="11" t="s">
        <v>130</v>
      </c>
      <c r="C22" s="11" t="s">
        <v>131</v>
      </c>
      <c r="D22" s="10" t="s">
        <v>132</v>
      </c>
      <c r="AK22" t="s">
        <v>112</v>
      </c>
    </row>
    <row r="23" spans="1:37" ht="116" x14ac:dyDescent="0.35">
      <c r="A23" s="11" t="s">
        <v>133</v>
      </c>
      <c r="B23" s="11" t="s">
        <v>134</v>
      </c>
      <c r="C23" s="11" t="s">
        <v>135</v>
      </c>
      <c r="D23" s="10" t="s">
        <v>136</v>
      </c>
      <c r="AK23" t="s">
        <v>112</v>
      </c>
    </row>
    <row r="24" spans="1:37" ht="58" x14ac:dyDescent="0.35">
      <c r="A24" s="11" t="s">
        <v>137</v>
      </c>
      <c r="B24" s="11" t="s">
        <v>138</v>
      </c>
      <c r="C24" s="11" t="s">
        <v>139</v>
      </c>
      <c r="D24" s="10" t="s">
        <v>140</v>
      </c>
      <c r="AK24" t="s">
        <v>112</v>
      </c>
    </row>
    <row r="25" spans="1:37" ht="87" x14ac:dyDescent="0.35">
      <c r="A25" s="11" t="s">
        <v>141</v>
      </c>
      <c r="B25" s="11" t="s">
        <v>142</v>
      </c>
      <c r="C25" s="11" t="s">
        <v>143</v>
      </c>
      <c r="D25" s="10" t="s">
        <v>144</v>
      </c>
      <c r="AK25" t="s">
        <v>145</v>
      </c>
    </row>
    <row r="26" spans="1:37" ht="58" x14ac:dyDescent="0.35">
      <c r="A26" s="11" t="s">
        <v>146</v>
      </c>
      <c r="B26" s="11" t="s">
        <v>147</v>
      </c>
      <c r="C26" s="11" t="s">
        <v>148</v>
      </c>
      <c r="D26" s="10" t="s">
        <v>149</v>
      </c>
      <c r="AK26" t="s">
        <v>145</v>
      </c>
    </row>
    <row r="27" spans="1:37" ht="72.5" x14ac:dyDescent="0.35">
      <c r="A27" s="11" t="s">
        <v>150</v>
      </c>
      <c r="B27" s="11" t="s">
        <v>151</v>
      </c>
      <c r="C27" s="11" t="s">
        <v>152</v>
      </c>
      <c r="D27" s="10" t="s">
        <v>153</v>
      </c>
      <c r="AK27" t="s">
        <v>145</v>
      </c>
    </row>
    <row r="28" spans="1:37" ht="58" x14ac:dyDescent="0.35">
      <c r="A28" s="11" t="s">
        <v>154</v>
      </c>
      <c r="B28" s="11" t="s">
        <v>155</v>
      </c>
      <c r="C28" s="11" t="s">
        <v>156</v>
      </c>
      <c r="D28" s="10" t="s">
        <v>157</v>
      </c>
      <c r="AK28" t="s">
        <v>145</v>
      </c>
    </row>
    <row r="29" spans="1:37" ht="58" x14ac:dyDescent="0.35">
      <c r="A29" s="11" t="s">
        <v>158</v>
      </c>
      <c r="B29" s="11" t="s">
        <v>159</v>
      </c>
      <c r="C29" s="11" t="s">
        <v>156</v>
      </c>
      <c r="D29" s="10" t="s">
        <v>160</v>
      </c>
      <c r="AK29" t="s">
        <v>145</v>
      </c>
    </row>
    <row r="30" spans="1:37" ht="87" x14ac:dyDescent="0.35">
      <c r="A30" s="11" t="s">
        <v>161</v>
      </c>
      <c r="B30" s="11" t="s">
        <v>162</v>
      </c>
      <c r="C30" s="11" t="s">
        <v>163</v>
      </c>
      <c r="D30" s="10" t="s">
        <v>5</v>
      </c>
      <c r="AK30" t="s">
        <v>145</v>
      </c>
    </row>
    <row r="31" spans="1:37" ht="116" x14ac:dyDescent="0.35">
      <c r="A31" s="11" t="s">
        <v>164</v>
      </c>
      <c r="B31" s="11" t="s">
        <v>165</v>
      </c>
      <c r="C31" s="11" t="s">
        <v>166</v>
      </c>
      <c r="D31" s="10" t="s">
        <v>5</v>
      </c>
      <c r="AK31" t="s">
        <v>145</v>
      </c>
    </row>
    <row r="32" spans="1:37" ht="58" x14ac:dyDescent="0.35">
      <c r="A32" t="s">
        <v>2</v>
      </c>
      <c r="B32" t="s">
        <v>3</v>
      </c>
      <c r="C32" s="12" t="s">
        <v>167</v>
      </c>
      <c r="D32" t="s">
        <v>5</v>
      </c>
    </row>
    <row r="33" spans="1:4" ht="72.5" x14ac:dyDescent="0.35">
      <c r="A33" t="s">
        <v>168</v>
      </c>
      <c r="B33" t="s">
        <v>169</v>
      </c>
      <c r="C33" s="12" t="s">
        <v>170</v>
      </c>
      <c r="D33" t="s">
        <v>171</v>
      </c>
    </row>
    <row r="34" spans="1:4" ht="58" x14ac:dyDescent="0.35">
      <c r="A34" t="s">
        <v>172</v>
      </c>
      <c r="B34" t="s">
        <v>173</v>
      </c>
      <c r="C34" s="12" t="s">
        <v>174</v>
      </c>
      <c r="D34" t="s">
        <v>5</v>
      </c>
    </row>
    <row r="35" spans="1:4" ht="58" x14ac:dyDescent="0.35">
      <c r="A35" t="s">
        <v>175</v>
      </c>
      <c r="B35" t="s">
        <v>176</v>
      </c>
      <c r="C35" s="12" t="s">
        <v>177</v>
      </c>
      <c r="D35" t="s">
        <v>5</v>
      </c>
    </row>
    <row r="36" spans="1:4" ht="29" x14ac:dyDescent="0.35">
      <c r="A36" t="s">
        <v>178</v>
      </c>
      <c r="B36" t="s">
        <v>179</v>
      </c>
      <c r="C36" s="12" t="s">
        <v>180</v>
      </c>
      <c r="D36" t="s">
        <v>5</v>
      </c>
    </row>
    <row r="37" spans="1:4" ht="43.5" x14ac:dyDescent="0.35">
      <c r="A37" t="s">
        <v>181</v>
      </c>
      <c r="B37" t="s">
        <v>182</v>
      </c>
      <c r="C37" s="12" t="s">
        <v>183</v>
      </c>
      <c r="D37" t="s">
        <v>5</v>
      </c>
    </row>
    <row r="38" spans="1:4" ht="43.5" x14ac:dyDescent="0.35">
      <c r="A38" t="s">
        <v>184</v>
      </c>
      <c r="B38" t="s">
        <v>185</v>
      </c>
      <c r="C38" s="12" t="s">
        <v>186</v>
      </c>
      <c r="D38" t="s">
        <v>5</v>
      </c>
    </row>
    <row r="39" spans="1:4" ht="159.5" x14ac:dyDescent="0.35">
      <c r="A39" t="s">
        <v>187</v>
      </c>
      <c r="B39" t="s">
        <v>188</v>
      </c>
      <c r="C39" s="12" t="s">
        <v>189</v>
      </c>
      <c r="D39" t="s">
        <v>5</v>
      </c>
    </row>
  </sheetData>
  <pageMargins left="0" right="0" top="0.39370078740157516" bottom="0" header="0.31496062992126012" footer="0"/>
  <pageSetup paperSize="0" fitToWidth="0" fitToHeight="0" orientation="landscape" horizontalDpi="0" verticalDpi="0" copie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2:L130"/>
  <sheetViews>
    <sheetView workbookViewId="0"/>
  </sheetViews>
  <sheetFormatPr defaultRowHeight="14.5" x14ac:dyDescent="0.35"/>
  <cols>
    <col min="1" max="1" width="8.7265625" customWidth="1"/>
    <col min="2" max="2" width="13.54296875" customWidth="1"/>
    <col min="3" max="3" width="11.81640625" customWidth="1"/>
    <col min="4" max="4" width="20.1796875" customWidth="1"/>
    <col min="5" max="5" width="15.26953125" customWidth="1"/>
    <col min="6" max="6" width="15.453125" customWidth="1"/>
    <col min="7" max="7" width="14.1796875" customWidth="1"/>
    <col min="8" max="8" width="8.7265625" customWidth="1"/>
  </cols>
  <sheetData>
    <row r="2" spans="1:12" x14ac:dyDescent="0.35">
      <c r="A2" s="3" t="s">
        <v>190</v>
      </c>
    </row>
    <row r="3" spans="1:12" ht="18.5" x14ac:dyDescent="0.45">
      <c r="B3" s="13" t="s">
        <v>191</v>
      </c>
      <c r="G3" s="14"/>
      <c r="I3" t="s">
        <v>192</v>
      </c>
    </row>
    <row r="4" spans="1:12" ht="18.5" x14ac:dyDescent="0.45">
      <c r="B4" s="13" t="s">
        <v>193</v>
      </c>
      <c r="G4" s="15"/>
      <c r="I4" t="s">
        <v>194</v>
      </c>
    </row>
    <row r="5" spans="1:12" ht="18.5" x14ac:dyDescent="0.45">
      <c r="B5" s="13" t="s">
        <v>195</v>
      </c>
      <c r="G5" s="15"/>
      <c r="I5" t="s">
        <v>196</v>
      </c>
    </row>
    <row r="6" spans="1:12" ht="18.5" x14ac:dyDescent="0.45">
      <c r="B6" s="13" t="s">
        <v>197</v>
      </c>
      <c r="G6" s="15"/>
      <c r="I6" t="s">
        <v>193</v>
      </c>
    </row>
    <row r="7" spans="1:12" ht="18.5" x14ac:dyDescent="0.45">
      <c r="B7" s="13" t="s">
        <v>198</v>
      </c>
      <c r="G7" s="15"/>
      <c r="I7" t="s">
        <v>195</v>
      </c>
    </row>
    <row r="8" spans="1:12" ht="18.5" x14ac:dyDescent="0.45">
      <c r="B8" s="13" t="s">
        <v>199</v>
      </c>
      <c r="G8" s="15"/>
      <c r="I8" t="s">
        <v>197</v>
      </c>
    </row>
    <row r="9" spans="1:12" ht="18.5" x14ac:dyDescent="0.45">
      <c r="B9" s="13"/>
      <c r="G9" s="15"/>
      <c r="I9" t="s">
        <v>39</v>
      </c>
    </row>
    <row r="10" spans="1:12" x14ac:dyDescent="0.35">
      <c r="A10" s="3" t="s">
        <v>200</v>
      </c>
      <c r="C10" s="67" t="s">
        <v>201</v>
      </c>
      <c r="D10" s="67"/>
      <c r="G10" s="14"/>
      <c r="I10" t="s">
        <v>198</v>
      </c>
      <c r="L10" s="15"/>
    </row>
    <row r="11" spans="1:12" x14ac:dyDescent="0.35">
      <c r="B11" t="s">
        <v>202</v>
      </c>
      <c r="D11" t="s">
        <v>203</v>
      </c>
      <c r="I11" t="s">
        <v>41</v>
      </c>
      <c r="L11" s="15"/>
    </row>
    <row r="12" spans="1:12" x14ac:dyDescent="0.35">
      <c r="B12" t="s">
        <v>204</v>
      </c>
      <c r="D12" t="s">
        <v>205</v>
      </c>
      <c r="I12" t="s">
        <v>199</v>
      </c>
      <c r="L12" s="15"/>
    </row>
    <row r="13" spans="1:12" x14ac:dyDescent="0.35">
      <c r="D13" t="s">
        <v>206</v>
      </c>
      <c r="I13" t="s">
        <v>207</v>
      </c>
      <c r="L13" s="15"/>
    </row>
    <row r="14" spans="1:12" x14ac:dyDescent="0.35">
      <c r="D14" t="s">
        <v>208</v>
      </c>
      <c r="L14" s="15"/>
    </row>
    <row r="15" spans="1:12" x14ac:dyDescent="0.35">
      <c r="D15" t="s">
        <v>209</v>
      </c>
      <c r="L15" s="15"/>
    </row>
    <row r="16" spans="1:12" x14ac:dyDescent="0.35">
      <c r="D16" t="s">
        <v>210</v>
      </c>
      <c r="L16" s="15"/>
    </row>
    <row r="17" spans="2:12" x14ac:dyDescent="0.35">
      <c r="D17" t="s">
        <v>211</v>
      </c>
      <c r="K17" s="16"/>
      <c r="L17" s="15"/>
    </row>
    <row r="18" spans="2:12" x14ac:dyDescent="0.35">
      <c r="K18" s="15"/>
      <c r="L18" s="15"/>
    </row>
    <row r="19" spans="2:12" x14ac:dyDescent="0.35">
      <c r="K19" s="14"/>
      <c r="L19" s="15"/>
    </row>
    <row r="20" spans="2:12" x14ac:dyDescent="0.35">
      <c r="K20" s="15"/>
    </row>
    <row r="21" spans="2:12" x14ac:dyDescent="0.35">
      <c r="B21" t="s">
        <v>36</v>
      </c>
      <c r="D21" t="s">
        <v>40</v>
      </c>
      <c r="K21" s="15"/>
    </row>
    <row r="22" spans="2:12" x14ac:dyDescent="0.35">
      <c r="B22" t="s">
        <v>212</v>
      </c>
      <c r="D22" t="s">
        <v>35</v>
      </c>
      <c r="K22" s="15"/>
    </row>
    <row r="23" spans="2:12" x14ac:dyDescent="0.35">
      <c r="B23" t="s">
        <v>213</v>
      </c>
      <c r="K23" s="15"/>
    </row>
    <row r="24" spans="2:12" x14ac:dyDescent="0.35">
      <c r="B24" t="s">
        <v>214</v>
      </c>
    </row>
    <row r="25" spans="2:12" x14ac:dyDescent="0.35">
      <c r="B25" t="s">
        <v>215</v>
      </c>
    </row>
    <row r="27" spans="2:12" x14ac:dyDescent="0.35">
      <c r="D27" t="s">
        <v>216</v>
      </c>
      <c r="E27" t="s">
        <v>216</v>
      </c>
      <c r="F27" t="s">
        <v>216</v>
      </c>
      <c r="G27" t="s">
        <v>217</v>
      </c>
    </row>
    <row r="28" spans="2:12" x14ac:dyDescent="0.35">
      <c r="B28" t="s">
        <v>40</v>
      </c>
      <c r="C28" t="e">
        <f>Mappatura_processi!#REF!</f>
        <v>#REF!</v>
      </c>
      <c r="D28" t="e">
        <f t="shared" ref="D28:D59" si="0">IF(OR(C28 = "Media", C28="Alta",C28="Altissima"),"Altissimo","")</f>
        <v>#REF!</v>
      </c>
      <c r="E28" t="e">
        <f t="shared" ref="E28:E59" si="1">IF(C28="Bassa","Alto","")</f>
        <v>#REF!</v>
      </c>
      <c r="F28" t="e">
        <f t="shared" ref="F28:F59" si="2">IF(C28="Molto bassa","Medio","")</f>
        <v>#REF!</v>
      </c>
      <c r="G28" t="e">
        <f t="shared" ref="G28:G59" si="3">CONCATENATE(D28,E28,F28)</f>
        <v>#REF!</v>
      </c>
    </row>
    <row r="29" spans="2:12" x14ac:dyDescent="0.35">
      <c r="B29" t="s">
        <v>218</v>
      </c>
      <c r="C29" t="e">
        <f>Mappatura_processi!#REF!</f>
        <v>#REF!</v>
      </c>
      <c r="D29" t="e">
        <f t="shared" si="0"/>
        <v>#REF!</v>
      </c>
      <c r="E29" t="e">
        <f t="shared" si="1"/>
        <v>#REF!</v>
      </c>
      <c r="F29" t="e">
        <f t="shared" si="2"/>
        <v>#REF!</v>
      </c>
      <c r="G29" t="e">
        <f t="shared" si="3"/>
        <v>#REF!</v>
      </c>
    </row>
    <row r="30" spans="2:12" x14ac:dyDescent="0.35">
      <c r="B30" t="s">
        <v>37</v>
      </c>
      <c r="C30" t="e">
        <f>Mappatura_processi!#REF!</f>
        <v>#REF!</v>
      </c>
      <c r="D30" t="e">
        <f t="shared" si="0"/>
        <v>#REF!</v>
      </c>
      <c r="E30" t="e">
        <f t="shared" si="1"/>
        <v>#REF!</v>
      </c>
      <c r="F30" t="e">
        <f t="shared" si="2"/>
        <v>#REF!</v>
      </c>
      <c r="G30" t="e">
        <f t="shared" si="3"/>
        <v>#REF!</v>
      </c>
    </row>
    <row r="31" spans="2:12" x14ac:dyDescent="0.35">
      <c r="C31" t="e">
        <f>Mappatura_processi!#REF!</f>
        <v>#REF!</v>
      </c>
      <c r="D31" t="e">
        <f t="shared" si="0"/>
        <v>#REF!</v>
      </c>
      <c r="E31" t="e">
        <f t="shared" si="1"/>
        <v>#REF!</v>
      </c>
      <c r="F31" t="e">
        <f t="shared" si="2"/>
        <v>#REF!</v>
      </c>
      <c r="G31" t="e">
        <f t="shared" si="3"/>
        <v>#REF!</v>
      </c>
    </row>
    <row r="32" spans="2:12" x14ac:dyDescent="0.35">
      <c r="C32" t="e">
        <f>Mappatura_processi!#REF!</f>
        <v>#REF!</v>
      </c>
      <c r="D32" t="e">
        <f t="shared" si="0"/>
        <v>#REF!</v>
      </c>
      <c r="E32" t="e">
        <f t="shared" si="1"/>
        <v>#REF!</v>
      </c>
      <c r="F32" t="e">
        <f t="shared" si="2"/>
        <v>#REF!</v>
      </c>
      <c r="G32" t="e">
        <f t="shared" si="3"/>
        <v>#REF!</v>
      </c>
    </row>
    <row r="33" spans="3:7" x14ac:dyDescent="0.35">
      <c r="C33" t="e">
        <f>Mappatura_processi!#REF!</f>
        <v>#REF!</v>
      </c>
      <c r="D33" t="e">
        <f t="shared" si="0"/>
        <v>#REF!</v>
      </c>
      <c r="E33" t="e">
        <f t="shared" si="1"/>
        <v>#REF!</v>
      </c>
      <c r="F33" t="e">
        <f t="shared" si="2"/>
        <v>#REF!</v>
      </c>
      <c r="G33" t="e">
        <f t="shared" si="3"/>
        <v>#REF!</v>
      </c>
    </row>
    <row r="34" spans="3:7" x14ac:dyDescent="0.35">
      <c r="C34" t="e">
        <f>Mappatura_processi!#REF!</f>
        <v>#REF!</v>
      </c>
      <c r="D34" t="e">
        <f t="shared" si="0"/>
        <v>#REF!</v>
      </c>
      <c r="E34" t="e">
        <f t="shared" si="1"/>
        <v>#REF!</v>
      </c>
      <c r="F34" t="e">
        <f t="shared" si="2"/>
        <v>#REF!</v>
      </c>
      <c r="G34" t="e">
        <f t="shared" si="3"/>
        <v>#REF!</v>
      </c>
    </row>
    <row r="35" spans="3:7" x14ac:dyDescent="0.35">
      <c r="C35" t="e">
        <f>Mappatura_processi!#REF!</f>
        <v>#REF!</v>
      </c>
      <c r="D35" t="e">
        <f t="shared" si="0"/>
        <v>#REF!</v>
      </c>
      <c r="E35" t="e">
        <f t="shared" si="1"/>
        <v>#REF!</v>
      </c>
      <c r="F35" t="e">
        <f t="shared" si="2"/>
        <v>#REF!</v>
      </c>
      <c r="G35" t="e">
        <f t="shared" si="3"/>
        <v>#REF!</v>
      </c>
    </row>
    <row r="36" spans="3:7" x14ac:dyDescent="0.35">
      <c r="C36" t="e">
        <f>Mappatura_processi!#REF!</f>
        <v>#REF!</v>
      </c>
      <c r="D36" t="e">
        <f t="shared" si="0"/>
        <v>#REF!</v>
      </c>
      <c r="E36" t="e">
        <f t="shared" si="1"/>
        <v>#REF!</v>
      </c>
      <c r="F36" t="e">
        <f t="shared" si="2"/>
        <v>#REF!</v>
      </c>
      <c r="G36" t="e">
        <f t="shared" si="3"/>
        <v>#REF!</v>
      </c>
    </row>
    <row r="37" spans="3:7" x14ac:dyDescent="0.35">
      <c r="C37" t="e">
        <f>Mappatura_processi!#REF!</f>
        <v>#REF!</v>
      </c>
      <c r="D37" t="e">
        <f t="shared" si="0"/>
        <v>#REF!</v>
      </c>
      <c r="E37" t="e">
        <f t="shared" si="1"/>
        <v>#REF!</v>
      </c>
      <c r="F37" t="e">
        <f t="shared" si="2"/>
        <v>#REF!</v>
      </c>
      <c r="G37" t="e">
        <f t="shared" si="3"/>
        <v>#REF!</v>
      </c>
    </row>
    <row r="38" spans="3:7" x14ac:dyDescent="0.35">
      <c r="C38" t="e">
        <f>Mappatura_processi!#REF!</f>
        <v>#REF!</v>
      </c>
      <c r="D38" t="e">
        <f t="shared" si="0"/>
        <v>#REF!</v>
      </c>
      <c r="E38" t="e">
        <f t="shared" si="1"/>
        <v>#REF!</v>
      </c>
      <c r="F38" t="e">
        <f t="shared" si="2"/>
        <v>#REF!</v>
      </c>
      <c r="G38" t="e">
        <f t="shared" si="3"/>
        <v>#REF!</v>
      </c>
    </row>
    <row r="39" spans="3:7" x14ac:dyDescent="0.35">
      <c r="C39" t="e">
        <f>Mappatura_processi!#REF!</f>
        <v>#REF!</v>
      </c>
      <c r="D39" t="e">
        <f t="shared" si="0"/>
        <v>#REF!</v>
      </c>
      <c r="E39" t="e">
        <f t="shared" si="1"/>
        <v>#REF!</v>
      </c>
      <c r="F39" t="e">
        <f t="shared" si="2"/>
        <v>#REF!</v>
      </c>
      <c r="G39" t="e">
        <f t="shared" si="3"/>
        <v>#REF!</v>
      </c>
    </row>
    <row r="40" spans="3:7" x14ac:dyDescent="0.35">
      <c r="C40" t="e">
        <f>Mappatura_processi!#REF!</f>
        <v>#REF!</v>
      </c>
      <c r="D40" t="e">
        <f t="shared" si="0"/>
        <v>#REF!</v>
      </c>
      <c r="E40" t="e">
        <f t="shared" si="1"/>
        <v>#REF!</v>
      </c>
      <c r="F40" t="e">
        <f t="shared" si="2"/>
        <v>#REF!</v>
      </c>
      <c r="G40" t="e">
        <f t="shared" si="3"/>
        <v>#REF!</v>
      </c>
    </row>
    <row r="41" spans="3:7" x14ac:dyDescent="0.35">
      <c r="C41" t="e">
        <f>Mappatura_processi!#REF!</f>
        <v>#REF!</v>
      </c>
      <c r="D41" t="e">
        <f t="shared" si="0"/>
        <v>#REF!</v>
      </c>
      <c r="E41" t="e">
        <f t="shared" si="1"/>
        <v>#REF!</v>
      </c>
      <c r="F41" t="e">
        <f t="shared" si="2"/>
        <v>#REF!</v>
      </c>
      <c r="G41" t="e">
        <f t="shared" si="3"/>
        <v>#REF!</v>
      </c>
    </row>
    <row r="42" spans="3:7" x14ac:dyDescent="0.35">
      <c r="C42" t="e">
        <f>Mappatura_processi!#REF!</f>
        <v>#REF!</v>
      </c>
      <c r="D42" t="e">
        <f t="shared" si="0"/>
        <v>#REF!</v>
      </c>
      <c r="E42" t="e">
        <f t="shared" si="1"/>
        <v>#REF!</v>
      </c>
      <c r="F42" t="e">
        <f t="shared" si="2"/>
        <v>#REF!</v>
      </c>
      <c r="G42" t="e">
        <f t="shared" si="3"/>
        <v>#REF!</v>
      </c>
    </row>
    <row r="43" spans="3:7" x14ac:dyDescent="0.35">
      <c r="C43" t="e">
        <f>Mappatura_processi!#REF!</f>
        <v>#REF!</v>
      </c>
      <c r="D43" t="e">
        <f t="shared" si="0"/>
        <v>#REF!</v>
      </c>
      <c r="E43" t="e">
        <f t="shared" si="1"/>
        <v>#REF!</v>
      </c>
      <c r="F43" t="e">
        <f t="shared" si="2"/>
        <v>#REF!</v>
      </c>
      <c r="G43" t="e">
        <f t="shared" si="3"/>
        <v>#REF!</v>
      </c>
    </row>
    <row r="44" spans="3:7" x14ac:dyDescent="0.35">
      <c r="C44" t="e">
        <f>Mappatura_processi!#REF!</f>
        <v>#REF!</v>
      </c>
      <c r="D44" t="e">
        <f t="shared" si="0"/>
        <v>#REF!</v>
      </c>
      <c r="E44" t="e">
        <f t="shared" si="1"/>
        <v>#REF!</v>
      </c>
      <c r="F44" t="e">
        <f t="shared" si="2"/>
        <v>#REF!</v>
      </c>
      <c r="G44" t="e">
        <f t="shared" si="3"/>
        <v>#REF!</v>
      </c>
    </row>
    <row r="45" spans="3:7" x14ac:dyDescent="0.35">
      <c r="C45" t="e">
        <f>Mappatura_processi!#REF!</f>
        <v>#REF!</v>
      </c>
      <c r="D45" t="e">
        <f t="shared" si="0"/>
        <v>#REF!</v>
      </c>
      <c r="E45" t="e">
        <f t="shared" si="1"/>
        <v>#REF!</v>
      </c>
      <c r="F45" t="e">
        <f t="shared" si="2"/>
        <v>#REF!</v>
      </c>
      <c r="G45" t="e">
        <f t="shared" si="3"/>
        <v>#REF!</v>
      </c>
    </row>
    <row r="46" spans="3:7" x14ac:dyDescent="0.35">
      <c r="C46" t="e">
        <f>Mappatura_processi!#REF!</f>
        <v>#REF!</v>
      </c>
      <c r="D46" t="e">
        <f t="shared" si="0"/>
        <v>#REF!</v>
      </c>
      <c r="E46" t="e">
        <f t="shared" si="1"/>
        <v>#REF!</v>
      </c>
      <c r="F46" t="e">
        <f t="shared" si="2"/>
        <v>#REF!</v>
      </c>
      <c r="G46" t="e">
        <f t="shared" si="3"/>
        <v>#REF!</v>
      </c>
    </row>
    <row r="47" spans="3:7" x14ac:dyDescent="0.35">
      <c r="C47" t="e">
        <f>Mappatura_processi!#REF!</f>
        <v>#REF!</v>
      </c>
      <c r="D47" t="e">
        <f t="shared" si="0"/>
        <v>#REF!</v>
      </c>
      <c r="E47" t="e">
        <f t="shared" si="1"/>
        <v>#REF!</v>
      </c>
      <c r="F47" t="e">
        <f t="shared" si="2"/>
        <v>#REF!</v>
      </c>
      <c r="G47" t="e">
        <f t="shared" si="3"/>
        <v>#REF!</v>
      </c>
    </row>
    <row r="48" spans="3:7" x14ac:dyDescent="0.35">
      <c r="C48" t="e">
        <f>Mappatura_processi!#REF!</f>
        <v>#REF!</v>
      </c>
      <c r="D48" t="e">
        <f t="shared" si="0"/>
        <v>#REF!</v>
      </c>
      <c r="E48" t="e">
        <f t="shared" si="1"/>
        <v>#REF!</v>
      </c>
      <c r="F48" t="e">
        <f t="shared" si="2"/>
        <v>#REF!</v>
      </c>
      <c r="G48" t="e">
        <f t="shared" si="3"/>
        <v>#REF!</v>
      </c>
    </row>
    <row r="49" spans="3:7" x14ac:dyDescent="0.35">
      <c r="C49" t="e">
        <f>Mappatura_processi!#REF!</f>
        <v>#REF!</v>
      </c>
      <c r="D49" t="e">
        <f t="shared" si="0"/>
        <v>#REF!</v>
      </c>
      <c r="E49" t="e">
        <f t="shared" si="1"/>
        <v>#REF!</v>
      </c>
      <c r="F49" t="e">
        <f t="shared" si="2"/>
        <v>#REF!</v>
      </c>
      <c r="G49" t="e">
        <f t="shared" si="3"/>
        <v>#REF!</v>
      </c>
    </row>
    <row r="50" spans="3:7" x14ac:dyDescent="0.35">
      <c r="C50" t="e">
        <f>Mappatura_processi!#REF!</f>
        <v>#REF!</v>
      </c>
      <c r="D50" t="e">
        <f t="shared" si="0"/>
        <v>#REF!</v>
      </c>
      <c r="E50" t="e">
        <f t="shared" si="1"/>
        <v>#REF!</v>
      </c>
      <c r="F50" t="e">
        <f t="shared" si="2"/>
        <v>#REF!</v>
      </c>
      <c r="G50" t="e">
        <f t="shared" si="3"/>
        <v>#REF!</v>
      </c>
    </row>
    <row r="51" spans="3:7" x14ac:dyDescent="0.35">
      <c r="C51" t="e">
        <f>Mappatura_processi!#REF!</f>
        <v>#REF!</v>
      </c>
      <c r="D51" t="e">
        <f t="shared" si="0"/>
        <v>#REF!</v>
      </c>
      <c r="E51" t="e">
        <f t="shared" si="1"/>
        <v>#REF!</v>
      </c>
      <c r="F51" t="e">
        <f t="shared" si="2"/>
        <v>#REF!</v>
      </c>
      <c r="G51" t="e">
        <f t="shared" si="3"/>
        <v>#REF!</v>
      </c>
    </row>
    <row r="52" spans="3:7" x14ac:dyDescent="0.35">
      <c r="C52" t="e">
        <f>Mappatura_processi!#REF!</f>
        <v>#REF!</v>
      </c>
      <c r="D52" t="e">
        <f t="shared" si="0"/>
        <v>#REF!</v>
      </c>
      <c r="E52" t="e">
        <f t="shared" si="1"/>
        <v>#REF!</v>
      </c>
      <c r="F52" t="e">
        <f t="shared" si="2"/>
        <v>#REF!</v>
      </c>
      <c r="G52" t="e">
        <f t="shared" si="3"/>
        <v>#REF!</v>
      </c>
    </row>
    <row r="53" spans="3:7" x14ac:dyDescent="0.35">
      <c r="C53" t="e">
        <f>Mappatura_processi!#REF!</f>
        <v>#REF!</v>
      </c>
      <c r="D53" t="e">
        <f t="shared" si="0"/>
        <v>#REF!</v>
      </c>
      <c r="E53" t="e">
        <f t="shared" si="1"/>
        <v>#REF!</v>
      </c>
      <c r="F53" t="e">
        <f t="shared" si="2"/>
        <v>#REF!</v>
      </c>
      <c r="G53" t="e">
        <f t="shared" si="3"/>
        <v>#REF!</v>
      </c>
    </row>
    <row r="54" spans="3:7" x14ac:dyDescent="0.35">
      <c r="C54" t="e">
        <f>Mappatura_processi!#REF!</f>
        <v>#REF!</v>
      </c>
      <c r="D54" t="e">
        <f t="shared" si="0"/>
        <v>#REF!</v>
      </c>
      <c r="E54" t="e">
        <f t="shared" si="1"/>
        <v>#REF!</v>
      </c>
      <c r="F54" t="e">
        <f t="shared" si="2"/>
        <v>#REF!</v>
      </c>
      <c r="G54" t="e">
        <f t="shared" si="3"/>
        <v>#REF!</v>
      </c>
    </row>
    <row r="55" spans="3:7" x14ac:dyDescent="0.35">
      <c r="C55" t="e">
        <f>Mappatura_processi!#REF!</f>
        <v>#REF!</v>
      </c>
      <c r="D55" t="e">
        <f t="shared" si="0"/>
        <v>#REF!</v>
      </c>
      <c r="E55" t="e">
        <f t="shared" si="1"/>
        <v>#REF!</v>
      </c>
      <c r="F55" t="e">
        <f t="shared" si="2"/>
        <v>#REF!</v>
      </c>
      <c r="G55" t="e">
        <f t="shared" si="3"/>
        <v>#REF!</v>
      </c>
    </row>
    <row r="56" spans="3:7" x14ac:dyDescent="0.35">
      <c r="C56" t="e">
        <f>Mappatura_processi!#REF!</f>
        <v>#REF!</v>
      </c>
      <c r="D56" t="e">
        <f t="shared" si="0"/>
        <v>#REF!</v>
      </c>
      <c r="E56" t="e">
        <f t="shared" si="1"/>
        <v>#REF!</v>
      </c>
      <c r="F56" t="e">
        <f t="shared" si="2"/>
        <v>#REF!</v>
      </c>
      <c r="G56" t="e">
        <f t="shared" si="3"/>
        <v>#REF!</v>
      </c>
    </row>
    <row r="57" spans="3:7" x14ac:dyDescent="0.35">
      <c r="C57" t="e">
        <f>Mappatura_processi!#REF!</f>
        <v>#REF!</v>
      </c>
      <c r="D57" t="e">
        <f t="shared" si="0"/>
        <v>#REF!</v>
      </c>
      <c r="E57" t="e">
        <f t="shared" si="1"/>
        <v>#REF!</v>
      </c>
      <c r="F57" t="e">
        <f t="shared" si="2"/>
        <v>#REF!</v>
      </c>
      <c r="G57" t="e">
        <f t="shared" si="3"/>
        <v>#REF!</v>
      </c>
    </row>
    <row r="58" spans="3:7" x14ac:dyDescent="0.35">
      <c r="C58" t="e">
        <f>Mappatura_processi!#REF!</f>
        <v>#REF!</v>
      </c>
      <c r="D58" t="e">
        <f t="shared" si="0"/>
        <v>#REF!</v>
      </c>
      <c r="E58" t="e">
        <f t="shared" si="1"/>
        <v>#REF!</v>
      </c>
      <c r="F58" t="e">
        <f t="shared" si="2"/>
        <v>#REF!</v>
      </c>
      <c r="G58" t="e">
        <f t="shared" si="3"/>
        <v>#REF!</v>
      </c>
    </row>
    <row r="59" spans="3:7" x14ac:dyDescent="0.35">
      <c r="C59" t="e">
        <f>Mappatura_processi!#REF!</f>
        <v>#REF!</v>
      </c>
      <c r="D59" t="e">
        <f t="shared" si="0"/>
        <v>#REF!</v>
      </c>
      <c r="E59" t="e">
        <f t="shared" si="1"/>
        <v>#REF!</v>
      </c>
      <c r="F59" t="e">
        <f t="shared" si="2"/>
        <v>#REF!</v>
      </c>
      <c r="G59" t="e">
        <f t="shared" si="3"/>
        <v>#REF!</v>
      </c>
    </row>
    <row r="60" spans="3:7" x14ac:dyDescent="0.35">
      <c r="C60" t="e">
        <f>Mappatura_processi!#REF!</f>
        <v>#REF!</v>
      </c>
      <c r="D60" t="e">
        <f t="shared" ref="D60:D91" si="4">IF(OR(C60 = "Media", C60="Alta",C60="Altissima"),"Altissimo","")</f>
        <v>#REF!</v>
      </c>
      <c r="E60" t="e">
        <f t="shared" ref="E60:E91" si="5">IF(C60="Bassa","Alto","")</f>
        <v>#REF!</v>
      </c>
      <c r="F60" t="e">
        <f t="shared" ref="F60:F91" si="6">IF(C60="Molto bassa","Medio","")</f>
        <v>#REF!</v>
      </c>
      <c r="G60" t="e">
        <f t="shared" ref="G60:G91" si="7">CONCATENATE(D60,E60,F60)</f>
        <v>#REF!</v>
      </c>
    </row>
    <row r="61" spans="3:7" x14ac:dyDescent="0.35">
      <c r="C61" t="e">
        <f>Mappatura_processi!#REF!</f>
        <v>#REF!</v>
      </c>
      <c r="D61" t="e">
        <f t="shared" si="4"/>
        <v>#REF!</v>
      </c>
      <c r="E61" t="e">
        <f t="shared" si="5"/>
        <v>#REF!</v>
      </c>
      <c r="F61" t="e">
        <f t="shared" si="6"/>
        <v>#REF!</v>
      </c>
      <c r="G61" t="e">
        <f t="shared" si="7"/>
        <v>#REF!</v>
      </c>
    </row>
    <row r="62" spans="3:7" x14ac:dyDescent="0.35">
      <c r="C62" t="e">
        <f>Mappatura_processi!#REF!</f>
        <v>#REF!</v>
      </c>
      <c r="D62" t="e">
        <f t="shared" si="4"/>
        <v>#REF!</v>
      </c>
      <c r="E62" t="e">
        <f t="shared" si="5"/>
        <v>#REF!</v>
      </c>
      <c r="F62" t="e">
        <f t="shared" si="6"/>
        <v>#REF!</v>
      </c>
      <c r="G62" t="e">
        <f t="shared" si="7"/>
        <v>#REF!</v>
      </c>
    </row>
    <row r="63" spans="3:7" x14ac:dyDescent="0.35">
      <c r="C63" t="e">
        <f>Mappatura_processi!#REF!</f>
        <v>#REF!</v>
      </c>
      <c r="D63" t="e">
        <f t="shared" si="4"/>
        <v>#REF!</v>
      </c>
      <c r="E63" t="e">
        <f t="shared" si="5"/>
        <v>#REF!</v>
      </c>
      <c r="F63" t="e">
        <f t="shared" si="6"/>
        <v>#REF!</v>
      </c>
      <c r="G63" t="e">
        <f t="shared" si="7"/>
        <v>#REF!</v>
      </c>
    </row>
    <row r="64" spans="3:7" x14ac:dyDescent="0.35">
      <c r="C64" t="e">
        <f>Mappatura_processi!#REF!</f>
        <v>#REF!</v>
      </c>
      <c r="D64" t="e">
        <f t="shared" si="4"/>
        <v>#REF!</v>
      </c>
      <c r="E64" t="e">
        <f t="shared" si="5"/>
        <v>#REF!</v>
      </c>
      <c r="F64" t="e">
        <f t="shared" si="6"/>
        <v>#REF!</v>
      </c>
      <c r="G64" t="e">
        <f t="shared" si="7"/>
        <v>#REF!</v>
      </c>
    </row>
    <row r="65" spans="3:7" x14ac:dyDescent="0.35">
      <c r="C65" t="e">
        <f>Mappatura_processi!#REF!</f>
        <v>#REF!</v>
      </c>
      <c r="D65" t="e">
        <f t="shared" si="4"/>
        <v>#REF!</v>
      </c>
      <c r="E65" t="e">
        <f t="shared" si="5"/>
        <v>#REF!</v>
      </c>
      <c r="F65" t="e">
        <f t="shared" si="6"/>
        <v>#REF!</v>
      </c>
      <c r="G65" t="e">
        <f t="shared" si="7"/>
        <v>#REF!</v>
      </c>
    </row>
    <row r="66" spans="3:7" x14ac:dyDescent="0.35">
      <c r="C66" t="e">
        <f>Mappatura_processi!#REF!</f>
        <v>#REF!</v>
      </c>
      <c r="D66" t="e">
        <f t="shared" si="4"/>
        <v>#REF!</v>
      </c>
      <c r="E66" t="e">
        <f t="shared" si="5"/>
        <v>#REF!</v>
      </c>
      <c r="F66" t="e">
        <f t="shared" si="6"/>
        <v>#REF!</v>
      </c>
      <c r="G66" t="e">
        <f t="shared" si="7"/>
        <v>#REF!</v>
      </c>
    </row>
    <row r="67" spans="3:7" x14ac:dyDescent="0.35">
      <c r="C67" t="e">
        <f>Mappatura_processi!#REF!</f>
        <v>#REF!</v>
      </c>
      <c r="D67" t="e">
        <f t="shared" si="4"/>
        <v>#REF!</v>
      </c>
      <c r="E67" t="e">
        <f t="shared" si="5"/>
        <v>#REF!</v>
      </c>
      <c r="F67" t="e">
        <f t="shared" si="6"/>
        <v>#REF!</v>
      </c>
      <c r="G67" t="e">
        <f t="shared" si="7"/>
        <v>#REF!</v>
      </c>
    </row>
    <row r="68" spans="3:7" x14ac:dyDescent="0.35">
      <c r="C68" t="e">
        <f>Mappatura_processi!#REF!</f>
        <v>#REF!</v>
      </c>
      <c r="D68" t="e">
        <f t="shared" si="4"/>
        <v>#REF!</v>
      </c>
      <c r="E68" t="e">
        <f t="shared" si="5"/>
        <v>#REF!</v>
      </c>
      <c r="F68" t="e">
        <f t="shared" si="6"/>
        <v>#REF!</v>
      </c>
      <c r="G68" t="e">
        <f t="shared" si="7"/>
        <v>#REF!</v>
      </c>
    </row>
    <row r="69" spans="3:7" x14ac:dyDescent="0.35">
      <c r="C69" t="e">
        <f>Mappatura_processi!#REF!</f>
        <v>#REF!</v>
      </c>
      <c r="D69" t="e">
        <f t="shared" si="4"/>
        <v>#REF!</v>
      </c>
      <c r="E69" t="e">
        <f t="shared" si="5"/>
        <v>#REF!</v>
      </c>
      <c r="F69" t="e">
        <f t="shared" si="6"/>
        <v>#REF!</v>
      </c>
      <c r="G69" t="e">
        <f t="shared" si="7"/>
        <v>#REF!</v>
      </c>
    </row>
    <row r="70" spans="3:7" x14ac:dyDescent="0.35">
      <c r="C70" t="e">
        <f>Mappatura_processi!#REF!</f>
        <v>#REF!</v>
      </c>
      <c r="D70" t="e">
        <f t="shared" si="4"/>
        <v>#REF!</v>
      </c>
      <c r="E70" t="e">
        <f t="shared" si="5"/>
        <v>#REF!</v>
      </c>
      <c r="F70" t="e">
        <f t="shared" si="6"/>
        <v>#REF!</v>
      </c>
      <c r="G70" t="e">
        <f t="shared" si="7"/>
        <v>#REF!</v>
      </c>
    </row>
    <row r="71" spans="3:7" x14ac:dyDescent="0.35">
      <c r="C71" t="e">
        <f>Mappatura_processi!#REF!</f>
        <v>#REF!</v>
      </c>
      <c r="D71" t="e">
        <f t="shared" si="4"/>
        <v>#REF!</v>
      </c>
      <c r="E71" t="e">
        <f t="shared" si="5"/>
        <v>#REF!</v>
      </c>
      <c r="F71" t="e">
        <f t="shared" si="6"/>
        <v>#REF!</v>
      </c>
      <c r="G71" t="e">
        <f t="shared" si="7"/>
        <v>#REF!</v>
      </c>
    </row>
    <row r="72" spans="3:7" x14ac:dyDescent="0.35">
      <c r="C72" t="e">
        <f>Mappatura_processi!#REF!</f>
        <v>#REF!</v>
      </c>
      <c r="D72" t="e">
        <f t="shared" si="4"/>
        <v>#REF!</v>
      </c>
      <c r="E72" t="e">
        <f t="shared" si="5"/>
        <v>#REF!</v>
      </c>
      <c r="F72" t="e">
        <f t="shared" si="6"/>
        <v>#REF!</v>
      </c>
      <c r="G72" t="e">
        <f t="shared" si="7"/>
        <v>#REF!</v>
      </c>
    </row>
    <row r="73" spans="3:7" x14ac:dyDescent="0.35">
      <c r="C73" t="e">
        <f>Mappatura_processi!#REF!</f>
        <v>#REF!</v>
      </c>
      <c r="D73" t="e">
        <f t="shared" si="4"/>
        <v>#REF!</v>
      </c>
      <c r="E73" t="e">
        <f t="shared" si="5"/>
        <v>#REF!</v>
      </c>
      <c r="F73" t="e">
        <f t="shared" si="6"/>
        <v>#REF!</v>
      </c>
      <c r="G73" t="e">
        <f t="shared" si="7"/>
        <v>#REF!</v>
      </c>
    </row>
    <row r="74" spans="3:7" x14ac:dyDescent="0.35">
      <c r="C74" t="e">
        <f>Mappatura_processi!#REF!</f>
        <v>#REF!</v>
      </c>
      <c r="D74" t="e">
        <f t="shared" si="4"/>
        <v>#REF!</v>
      </c>
      <c r="E74" t="e">
        <f t="shared" si="5"/>
        <v>#REF!</v>
      </c>
      <c r="F74" t="e">
        <f t="shared" si="6"/>
        <v>#REF!</v>
      </c>
      <c r="G74" t="e">
        <f t="shared" si="7"/>
        <v>#REF!</v>
      </c>
    </row>
    <row r="75" spans="3:7" x14ac:dyDescent="0.35">
      <c r="C75" t="e">
        <f>Mappatura_processi!#REF!</f>
        <v>#REF!</v>
      </c>
      <c r="D75" t="e">
        <f t="shared" si="4"/>
        <v>#REF!</v>
      </c>
      <c r="E75" t="e">
        <f t="shared" si="5"/>
        <v>#REF!</v>
      </c>
      <c r="F75" t="e">
        <f t="shared" si="6"/>
        <v>#REF!</v>
      </c>
      <c r="G75" t="e">
        <f t="shared" si="7"/>
        <v>#REF!</v>
      </c>
    </row>
    <row r="76" spans="3:7" x14ac:dyDescent="0.35">
      <c r="C76" t="e">
        <f>Mappatura_processi!#REF!</f>
        <v>#REF!</v>
      </c>
      <c r="D76" t="e">
        <f t="shared" si="4"/>
        <v>#REF!</v>
      </c>
      <c r="E76" t="e">
        <f t="shared" si="5"/>
        <v>#REF!</v>
      </c>
      <c r="F76" t="e">
        <f t="shared" si="6"/>
        <v>#REF!</v>
      </c>
      <c r="G76" t="e">
        <f t="shared" si="7"/>
        <v>#REF!</v>
      </c>
    </row>
    <row r="77" spans="3:7" x14ac:dyDescent="0.35">
      <c r="C77" t="e">
        <f>Mappatura_processi!#REF!</f>
        <v>#REF!</v>
      </c>
      <c r="D77" t="e">
        <f t="shared" si="4"/>
        <v>#REF!</v>
      </c>
      <c r="E77" t="e">
        <f t="shared" si="5"/>
        <v>#REF!</v>
      </c>
      <c r="F77" t="e">
        <f t="shared" si="6"/>
        <v>#REF!</v>
      </c>
      <c r="G77" t="e">
        <f t="shared" si="7"/>
        <v>#REF!</v>
      </c>
    </row>
    <row r="78" spans="3:7" x14ac:dyDescent="0.35">
      <c r="C78" t="e">
        <f>Mappatura_processi!#REF!</f>
        <v>#REF!</v>
      </c>
      <c r="D78" t="e">
        <f t="shared" si="4"/>
        <v>#REF!</v>
      </c>
      <c r="E78" t="e">
        <f t="shared" si="5"/>
        <v>#REF!</v>
      </c>
      <c r="F78" t="e">
        <f t="shared" si="6"/>
        <v>#REF!</v>
      </c>
      <c r="G78" t="e">
        <f t="shared" si="7"/>
        <v>#REF!</v>
      </c>
    </row>
    <row r="79" spans="3:7" x14ac:dyDescent="0.35">
      <c r="C79" t="e">
        <f>Mappatura_processi!#REF!</f>
        <v>#REF!</v>
      </c>
      <c r="D79" t="e">
        <f t="shared" si="4"/>
        <v>#REF!</v>
      </c>
      <c r="E79" t="e">
        <f t="shared" si="5"/>
        <v>#REF!</v>
      </c>
      <c r="F79" t="e">
        <f t="shared" si="6"/>
        <v>#REF!</v>
      </c>
      <c r="G79" t="e">
        <f t="shared" si="7"/>
        <v>#REF!</v>
      </c>
    </row>
    <row r="80" spans="3:7" x14ac:dyDescent="0.35">
      <c r="C80" t="e">
        <f>Mappatura_processi!#REF!</f>
        <v>#REF!</v>
      </c>
      <c r="D80" t="e">
        <f t="shared" si="4"/>
        <v>#REF!</v>
      </c>
      <c r="E80" t="e">
        <f t="shared" si="5"/>
        <v>#REF!</v>
      </c>
      <c r="F80" t="e">
        <f t="shared" si="6"/>
        <v>#REF!</v>
      </c>
      <c r="G80" t="e">
        <f t="shared" si="7"/>
        <v>#REF!</v>
      </c>
    </row>
    <row r="81" spans="3:7" x14ac:dyDescent="0.35">
      <c r="C81" t="e">
        <f>Mappatura_processi!#REF!</f>
        <v>#REF!</v>
      </c>
      <c r="D81" t="e">
        <f t="shared" si="4"/>
        <v>#REF!</v>
      </c>
      <c r="E81" t="e">
        <f t="shared" si="5"/>
        <v>#REF!</v>
      </c>
      <c r="F81" t="e">
        <f t="shared" si="6"/>
        <v>#REF!</v>
      </c>
      <c r="G81" t="e">
        <f t="shared" si="7"/>
        <v>#REF!</v>
      </c>
    </row>
    <row r="82" spans="3:7" x14ac:dyDescent="0.35">
      <c r="C82" t="e">
        <f>Mappatura_processi!#REF!</f>
        <v>#REF!</v>
      </c>
      <c r="D82" t="e">
        <f t="shared" si="4"/>
        <v>#REF!</v>
      </c>
      <c r="E82" t="e">
        <f t="shared" si="5"/>
        <v>#REF!</v>
      </c>
      <c r="F82" t="e">
        <f t="shared" si="6"/>
        <v>#REF!</v>
      </c>
      <c r="G82" t="e">
        <f t="shared" si="7"/>
        <v>#REF!</v>
      </c>
    </row>
    <row r="83" spans="3:7" x14ac:dyDescent="0.35">
      <c r="C83" t="e">
        <f>Mappatura_processi!#REF!</f>
        <v>#REF!</v>
      </c>
      <c r="D83" t="e">
        <f t="shared" si="4"/>
        <v>#REF!</v>
      </c>
      <c r="E83" t="e">
        <f t="shared" si="5"/>
        <v>#REF!</v>
      </c>
      <c r="F83" t="e">
        <f t="shared" si="6"/>
        <v>#REF!</v>
      </c>
      <c r="G83" t="e">
        <f t="shared" si="7"/>
        <v>#REF!</v>
      </c>
    </row>
    <row r="84" spans="3:7" x14ac:dyDescent="0.35">
      <c r="C84" t="e">
        <f>Mappatura_processi!#REF!</f>
        <v>#REF!</v>
      </c>
      <c r="D84" t="e">
        <f t="shared" si="4"/>
        <v>#REF!</v>
      </c>
      <c r="E84" t="e">
        <f t="shared" si="5"/>
        <v>#REF!</v>
      </c>
      <c r="F84" t="e">
        <f t="shared" si="6"/>
        <v>#REF!</v>
      </c>
      <c r="G84" t="e">
        <f t="shared" si="7"/>
        <v>#REF!</v>
      </c>
    </row>
    <row r="85" spans="3:7" x14ac:dyDescent="0.35">
      <c r="C85" t="e">
        <f>Mappatura_processi!#REF!</f>
        <v>#REF!</v>
      </c>
      <c r="D85" t="e">
        <f t="shared" si="4"/>
        <v>#REF!</v>
      </c>
      <c r="E85" t="e">
        <f t="shared" si="5"/>
        <v>#REF!</v>
      </c>
      <c r="F85" t="e">
        <f t="shared" si="6"/>
        <v>#REF!</v>
      </c>
      <c r="G85" t="e">
        <f t="shared" si="7"/>
        <v>#REF!</v>
      </c>
    </row>
    <row r="86" spans="3:7" x14ac:dyDescent="0.35">
      <c r="C86" t="e">
        <f>Mappatura_processi!#REF!</f>
        <v>#REF!</v>
      </c>
      <c r="D86" t="e">
        <f t="shared" si="4"/>
        <v>#REF!</v>
      </c>
      <c r="E86" t="e">
        <f t="shared" si="5"/>
        <v>#REF!</v>
      </c>
      <c r="F86" t="e">
        <f t="shared" si="6"/>
        <v>#REF!</v>
      </c>
      <c r="G86" t="e">
        <f t="shared" si="7"/>
        <v>#REF!</v>
      </c>
    </row>
    <row r="87" spans="3:7" x14ac:dyDescent="0.35">
      <c r="C87" t="e">
        <f>Mappatura_processi!#REF!</f>
        <v>#REF!</v>
      </c>
      <c r="D87" t="e">
        <f t="shared" si="4"/>
        <v>#REF!</v>
      </c>
      <c r="E87" t="e">
        <f t="shared" si="5"/>
        <v>#REF!</v>
      </c>
      <c r="F87" t="e">
        <f t="shared" si="6"/>
        <v>#REF!</v>
      </c>
      <c r="G87" t="e">
        <f t="shared" si="7"/>
        <v>#REF!</v>
      </c>
    </row>
    <row r="88" spans="3:7" x14ac:dyDescent="0.35">
      <c r="C88" t="e">
        <f>Mappatura_processi!#REF!</f>
        <v>#REF!</v>
      </c>
      <c r="D88" t="e">
        <f t="shared" si="4"/>
        <v>#REF!</v>
      </c>
      <c r="E88" t="e">
        <f t="shared" si="5"/>
        <v>#REF!</v>
      </c>
      <c r="F88" t="e">
        <f t="shared" si="6"/>
        <v>#REF!</v>
      </c>
      <c r="G88" t="e">
        <f t="shared" si="7"/>
        <v>#REF!</v>
      </c>
    </row>
    <row r="89" spans="3:7" x14ac:dyDescent="0.35">
      <c r="C89" t="e">
        <f>Mappatura_processi!#REF!</f>
        <v>#REF!</v>
      </c>
      <c r="D89" t="e">
        <f t="shared" si="4"/>
        <v>#REF!</v>
      </c>
      <c r="E89" t="e">
        <f t="shared" si="5"/>
        <v>#REF!</v>
      </c>
      <c r="F89" t="e">
        <f t="shared" si="6"/>
        <v>#REF!</v>
      </c>
      <c r="G89" t="e">
        <f t="shared" si="7"/>
        <v>#REF!</v>
      </c>
    </row>
    <row r="90" spans="3:7" x14ac:dyDescent="0.35">
      <c r="C90" t="e">
        <f>Mappatura_processi!#REF!</f>
        <v>#REF!</v>
      </c>
      <c r="D90" t="e">
        <f t="shared" si="4"/>
        <v>#REF!</v>
      </c>
      <c r="E90" t="e">
        <f t="shared" si="5"/>
        <v>#REF!</v>
      </c>
      <c r="F90" t="e">
        <f t="shared" si="6"/>
        <v>#REF!</v>
      </c>
      <c r="G90" t="e">
        <f t="shared" si="7"/>
        <v>#REF!</v>
      </c>
    </row>
    <row r="91" spans="3:7" x14ac:dyDescent="0.35">
      <c r="C91" t="e">
        <f>Mappatura_processi!#REF!</f>
        <v>#REF!</v>
      </c>
      <c r="D91" t="e">
        <f t="shared" si="4"/>
        <v>#REF!</v>
      </c>
      <c r="E91" t="e">
        <f t="shared" si="5"/>
        <v>#REF!</v>
      </c>
      <c r="F91" t="e">
        <f t="shared" si="6"/>
        <v>#REF!</v>
      </c>
      <c r="G91" t="e">
        <f t="shared" si="7"/>
        <v>#REF!</v>
      </c>
    </row>
    <row r="92" spans="3:7" x14ac:dyDescent="0.35">
      <c r="C92" t="e">
        <f>Mappatura_processi!#REF!</f>
        <v>#REF!</v>
      </c>
      <c r="D92" t="e">
        <f t="shared" ref="D92:D123" si="8">IF(OR(C92 = "Media", C92="Alta",C92="Altissima"),"Altissimo","")</f>
        <v>#REF!</v>
      </c>
      <c r="E92" t="e">
        <f t="shared" ref="E92:E123" si="9">IF(C92="Bassa","Alto","")</f>
        <v>#REF!</v>
      </c>
      <c r="F92" t="e">
        <f t="shared" ref="F92:F123" si="10">IF(C92="Molto bassa","Medio","")</f>
        <v>#REF!</v>
      </c>
      <c r="G92" t="e">
        <f t="shared" ref="G92:G123" si="11">CONCATENATE(D92,E92,F92)</f>
        <v>#REF!</v>
      </c>
    </row>
    <row r="93" spans="3:7" x14ac:dyDescent="0.35">
      <c r="C93" t="e">
        <f>Mappatura_processi!#REF!</f>
        <v>#REF!</v>
      </c>
      <c r="D93" t="e">
        <f t="shared" si="8"/>
        <v>#REF!</v>
      </c>
      <c r="E93" t="e">
        <f t="shared" si="9"/>
        <v>#REF!</v>
      </c>
      <c r="F93" t="e">
        <f t="shared" si="10"/>
        <v>#REF!</v>
      </c>
      <c r="G93" t="e">
        <f t="shared" si="11"/>
        <v>#REF!</v>
      </c>
    </row>
    <row r="94" spans="3:7" x14ac:dyDescent="0.35">
      <c r="C94" t="e">
        <f>Mappatura_processi!#REF!</f>
        <v>#REF!</v>
      </c>
      <c r="D94" t="e">
        <f t="shared" si="8"/>
        <v>#REF!</v>
      </c>
      <c r="E94" t="e">
        <f t="shared" si="9"/>
        <v>#REF!</v>
      </c>
      <c r="F94" t="e">
        <f t="shared" si="10"/>
        <v>#REF!</v>
      </c>
      <c r="G94" t="e">
        <f t="shared" si="11"/>
        <v>#REF!</v>
      </c>
    </row>
    <row r="95" spans="3:7" x14ac:dyDescent="0.35">
      <c r="C95" t="e">
        <f>Mappatura_processi!#REF!</f>
        <v>#REF!</v>
      </c>
      <c r="D95" t="e">
        <f t="shared" si="8"/>
        <v>#REF!</v>
      </c>
      <c r="E95" t="e">
        <f t="shared" si="9"/>
        <v>#REF!</v>
      </c>
      <c r="F95" t="e">
        <f t="shared" si="10"/>
        <v>#REF!</v>
      </c>
      <c r="G95" t="e">
        <f t="shared" si="11"/>
        <v>#REF!</v>
      </c>
    </row>
    <row r="96" spans="3:7" x14ac:dyDescent="0.35">
      <c r="C96" t="e">
        <f>Mappatura_processi!#REF!</f>
        <v>#REF!</v>
      </c>
      <c r="D96" t="e">
        <f t="shared" si="8"/>
        <v>#REF!</v>
      </c>
      <c r="E96" t="e">
        <f t="shared" si="9"/>
        <v>#REF!</v>
      </c>
      <c r="F96" t="e">
        <f t="shared" si="10"/>
        <v>#REF!</v>
      </c>
      <c r="G96" t="e">
        <f t="shared" si="11"/>
        <v>#REF!</v>
      </c>
    </row>
    <row r="97" spans="3:7" x14ac:dyDescent="0.35">
      <c r="C97" t="e">
        <f>Mappatura_processi!#REF!</f>
        <v>#REF!</v>
      </c>
      <c r="D97" t="e">
        <f t="shared" si="8"/>
        <v>#REF!</v>
      </c>
      <c r="E97" t="e">
        <f t="shared" si="9"/>
        <v>#REF!</v>
      </c>
      <c r="F97" t="e">
        <f t="shared" si="10"/>
        <v>#REF!</v>
      </c>
      <c r="G97" t="e">
        <f t="shared" si="11"/>
        <v>#REF!</v>
      </c>
    </row>
    <row r="98" spans="3:7" x14ac:dyDescent="0.35">
      <c r="C98" t="e">
        <f>Mappatura_processi!#REF!</f>
        <v>#REF!</v>
      </c>
      <c r="D98" t="e">
        <f t="shared" si="8"/>
        <v>#REF!</v>
      </c>
      <c r="E98" t="e">
        <f t="shared" si="9"/>
        <v>#REF!</v>
      </c>
      <c r="F98" t="e">
        <f t="shared" si="10"/>
        <v>#REF!</v>
      </c>
      <c r="G98" t="e">
        <f t="shared" si="11"/>
        <v>#REF!</v>
      </c>
    </row>
    <row r="99" spans="3:7" x14ac:dyDescent="0.35">
      <c r="C99" t="e">
        <f>Mappatura_processi!#REF!</f>
        <v>#REF!</v>
      </c>
      <c r="D99" t="e">
        <f t="shared" si="8"/>
        <v>#REF!</v>
      </c>
      <c r="E99" t="e">
        <f t="shared" si="9"/>
        <v>#REF!</v>
      </c>
      <c r="F99" t="e">
        <f t="shared" si="10"/>
        <v>#REF!</v>
      </c>
      <c r="G99" t="e">
        <f t="shared" si="11"/>
        <v>#REF!</v>
      </c>
    </row>
    <row r="100" spans="3:7" x14ac:dyDescent="0.35">
      <c r="C100" t="e">
        <f>Mappatura_processi!#REF!</f>
        <v>#REF!</v>
      </c>
      <c r="D100" t="e">
        <f t="shared" si="8"/>
        <v>#REF!</v>
      </c>
      <c r="E100" t="e">
        <f t="shared" si="9"/>
        <v>#REF!</v>
      </c>
      <c r="F100" t="e">
        <f t="shared" si="10"/>
        <v>#REF!</v>
      </c>
      <c r="G100" t="e">
        <f t="shared" si="11"/>
        <v>#REF!</v>
      </c>
    </row>
    <row r="101" spans="3:7" x14ac:dyDescent="0.35">
      <c r="C101" t="e">
        <f>Mappatura_processi!#REF!</f>
        <v>#REF!</v>
      </c>
      <c r="D101" t="e">
        <f t="shared" si="8"/>
        <v>#REF!</v>
      </c>
      <c r="E101" t="e">
        <f t="shared" si="9"/>
        <v>#REF!</v>
      </c>
      <c r="F101" t="e">
        <f t="shared" si="10"/>
        <v>#REF!</v>
      </c>
      <c r="G101" t="e">
        <f t="shared" si="11"/>
        <v>#REF!</v>
      </c>
    </row>
    <row r="102" spans="3:7" x14ac:dyDescent="0.35">
      <c r="C102" t="e">
        <f>Mappatura_processi!#REF!</f>
        <v>#REF!</v>
      </c>
      <c r="D102" t="e">
        <f t="shared" si="8"/>
        <v>#REF!</v>
      </c>
      <c r="E102" t="e">
        <f t="shared" si="9"/>
        <v>#REF!</v>
      </c>
      <c r="F102" t="e">
        <f t="shared" si="10"/>
        <v>#REF!</v>
      </c>
      <c r="G102" t="e">
        <f t="shared" si="11"/>
        <v>#REF!</v>
      </c>
    </row>
    <row r="103" spans="3:7" x14ac:dyDescent="0.35">
      <c r="C103" t="e">
        <f>Mappatura_processi!#REF!</f>
        <v>#REF!</v>
      </c>
      <c r="D103" t="e">
        <f t="shared" si="8"/>
        <v>#REF!</v>
      </c>
      <c r="E103" t="e">
        <f t="shared" si="9"/>
        <v>#REF!</v>
      </c>
      <c r="F103" t="e">
        <f t="shared" si="10"/>
        <v>#REF!</v>
      </c>
      <c r="G103" t="e">
        <f t="shared" si="11"/>
        <v>#REF!</v>
      </c>
    </row>
    <row r="104" spans="3:7" x14ac:dyDescent="0.35">
      <c r="C104" t="e">
        <f>Mappatura_processi!#REF!</f>
        <v>#REF!</v>
      </c>
      <c r="D104" t="e">
        <f t="shared" si="8"/>
        <v>#REF!</v>
      </c>
      <c r="E104" t="e">
        <f t="shared" si="9"/>
        <v>#REF!</v>
      </c>
      <c r="F104" t="e">
        <f t="shared" si="10"/>
        <v>#REF!</v>
      </c>
      <c r="G104" t="e">
        <f t="shared" si="11"/>
        <v>#REF!</v>
      </c>
    </row>
    <row r="105" spans="3:7" x14ac:dyDescent="0.35">
      <c r="C105" t="e">
        <f>Mappatura_processi!#REF!</f>
        <v>#REF!</v>
      </c>
      <c r="D105" t="e">
        <f t="shared" si="8"/>
        <v>#REF!</v>
      </c>
      <c r="E105" t="e">
        <f t="shared" si="9"/>
        <v>#REF!</v>
      </c>
      <c r="F105" t="e">
        <f t="shared" si="10"/>
        <v>#REF!</v>
      </c>
      <c r="G105" t="e">
        <f t="shared" si="11"/>
        <v>#REF!</v>
      </c>
    </row>
    <row r="106" spans="3:7" x14ac:dyDescent="0.35">
      <c r="C106" t="e">
        <f>Mappatura_processi!#REF!</f>
        <v>#REF!</v>
      </c>
      <c r="D106" t="e">
        <f t="shared" si="8"/>
        <v>#REF!</v>
      </c>
      <c r="E106" t="e">
        <f t="shared" si="9"/>
        <v>#REF!</v>
      </c>
      <c r="F106" t="e">
        <f t="shared" si="10"/>
        <v>#REF!</v>
      </c>
      <c r="G106" t="e">
        <f t="shared" si="11"/>
        <v>#REF!</v>
      </c>
    </row>
    <row r="107" spans="3:7" x14ac:dyDescent="0.35">
      <c r="C107" t="e">
        <f>Mappatura_processi!#REF!</f>
        <v>#REF!</v>
      </c>
      <c r="D107" t="e">
        <f t="shared" si="8"/>
        <v>#REF!</v>
      </c>
      <c r="E107" t="e">
        <f t="shared" si="9"/>
        <v>#REF!</v>
      </c>
      <c r="F107" t="e">
        <f t="shared" si="10"/>
        <v>#REF!</v>
      </c>
      <c r="G107" t="e">
        <f t="shared" si="11"/>
        <v>#REF!</v>
      </c>
    </row>
    <row r="108" spans="3:7" x14ac:dyDescent="0.35">
      <c r="C108" t="e">
        <f>Mappatura_processi!#REF!</f>
        <v>#REF!</v>
      </c>
      <c r="D108" t="e">
        <f t="shared" si="8"/>
        <v>#REF!</v>
      </c>
      <c r="E108" t="e">
        <f t="shared" si="9"/>
        <v>#REF!</v>
      </c>
      <c r="F108" t="e">
        <f t="shared" si="10"/>
        <v>#REF!</v>
      </c>
      <c r="G108" t="e">
        <f t="shared" si="11"/>
        <v>#REF!</v>
      </c>
    </row>
    <row r="109" spans="3:7" x14ac:dyDescent="0.35">
      <c r="C109" t="e">
        <f>Mappatura_processi!#REF!</f>
        <v>#REF!</v>
      </c>
      <c r="D109" t="e">
        <f t="shared" si="8"/>
        <v>#REF!</v>
      </c>
      <c r="E109" t="e">
        <f t="shared" si="9"/>
        <v>#REF!</v>
      </c>
      <c r="F109" t="e">
        <f t="shared" si="10"/>
        <v>#REF!</v>
      </c>
      <c r="G109" t="e">
        <f t="shared" si="11"/>
        <v>#REF!</v>
      </c>
    </row>
    <row r="110" spans="3:7" x14ac:dyDescent="0.35">
      <c r="C110" t="e">
        <f>Mappatura_processi!#REF!</f>
        <v>#REF!</v>
      </c>
      <c r="D110" t="e">
        <f t="shared" si="8"/>
        <v>#REF!</v>
      </c>
      <c r="E110" t="e">
        <f t="shared" si="9"/>
        <v>#REF!</v>
      </c>
      <c r="F110" t="e">
        <f t="shared" si="10"/>
        <v>#REF!</v>
      </c>
      <c r="G110" t="e">
        <f t="shared" si="11"/>
        <v>#REF!</v>
      </c>
    </row>
    <row r="111" spans="3:7" x14ac:dyDescent="0.35">
      <c r="C111" t="e">
        <f>Mappatura_processi!#REF!</f>
        <v>#REF!</v>
      </c>
      <c r="D111" t="e">
        <f t="shared" si="8"/>
        <v>#REF!</v>
      </c>
      <c r="E111" t="e">
        <f t="shared" si="9"/>
        <v>#REF!</v>
      </c>
      <c r="F111" t="e">
        <f t="shared" si="10"/>
        <v>#REF!</v>
      </c>
      <c r="G111" t="e">
        <f t="shared" si="11"/>
        <v>#REF!</v>
      </c>
    </row>
    <row r="112" spans="3:7" x14ac:dyDescent="0.35">
      <c r="C112" t="e">
        <f>Mappatura_processi!#REF!</f>
        <v>#REF!</v>
      </c>
      <c r="D112" t="e">
        <f t="shared" si="8"/>
        <v>#REF!</v>
      </c>
      <c r="E112" t="e">
        <f t="shared" si="9"/>
        <v>#REF!</v>
      </c>
      <c r="F112" t="e">
        <f t="shared" si="10"/>
        <v>#REF!</v>
      </c>
      <c r="G112" t="e">
        <f t="shared" si="11"/>
        <v>#REF!</v>
      </c>
    </row>
    <row r="113" spans="3:7" x14ac:dyDescent="0.35">
      <c r="C113" t="e">
        <f>Mappatura_processi!#REF!</f>
        <v>#REF!</v>
      </c>
      <c r="D113" t="e">
        <f t="shared" si="8"/>
        <v>#REF!</v>
      </c>
      <c r="E113" t="e">
        <f t="shared" si="9"/>
        <v>#REF!</v>
      </c>
      <c r="F113" t="e">
        <f t="shared" si="10"/>
        <v>#REF!</v>
      </c>
      <c r="G113" t="e">
        <f t="shared" si="11"/>
        <v>#REF!</v>
      </c>
    </row>
    <row r="114" spans="3:7" x14ac:dyDescent="0.35">
      <c r="C114" t="e">
        <f>Mappatura_processi!#REF!</f>
        <v>#REF!</v>
      </c>
      <c r="D114" t="e">
        <f t="shared" si="8"/>
        <v>#REF!</v>
      </c>
      <c r="E114" t="e">
        <f t="shared" si="9"/>
        <v>#REF!</v>
      </c>
      <c r="F114" t="e">
        <f t="shared" si="10"/>
        <v>#REF!</v>
      </c>
      <c r="G114" t="e">
        <f t="shared" si="11"/>
        <v>#REF!</v>
      </c>
    </row>
    <row r="115" spans="3:7" x14ac:dyDescent="0.35">
      <c r="C115" t="e">
        <f>Mappatura_processi!#REF!</f>
        <v>#REF!</v>
      </c>
      <c r="D115" t="e">
        <f t="shared" si="8"/>
        <v>#REF!</v>
      </c>
      <c r="E115" t="e">
        <f t="shared" si="9"/>
        <v>#REF!</v>
      </c>
      <c r="F115" t="e">
        <f t="shared" si="10"/>
        <v>#REF!</v>
      </c>
      <c r="G115" t="e">
        <f t="shared" si="11"/>
        <v>#REF!</v>
      </c>
    </row>
    <row r="116" spans="3:7" x14ac:dyDescent="0.35">
      <c r="C116" t="e">
        <f>Mappatura_processi!#REF!</f>
        <v>#REF!</v>
      </c>
      <c r="D116" t="e">
        <f t="shared" si="8"/>
        <v>#REF!</v>
      </c>
      <c r="E116" t="e">
        <f t="shared" si="9"/>
        <v>#REF!</v>
      </c>
      <c r="F116" t="e">
        <f t="shared" si="10"/>
        <v>#REF!</v>
      </c>
      <c r="G116" t="e">
        <f t="shared" si="11"/>
        <v>#REF!</v>
      </c>
    </row>
    <row r="117" spans="3:7" x14ac:dyDescent="0.35">
      <c r="C117" t="e">
        <f>Mappatura_processi!#REF!</f>
        <v>#REF!</v>
      </c>
      <c r="D117" t="e">
        <f t="shared" si="8"/>
        <v>#REF!</v>
      </c>
      <c r="E117" t="e">
        <f t="shared" si="9"/>
        <v>#REF!</v>
      </c>
      <c r="F117" t="e">
        <f t="shared" si="10"/>
        <v>#REF!</v>
      </c>
      <c r="G117" t="e">
        <f t="shared" si="11"/>
        <v>#REF!</v>
      </c>
    </row>
    <row r="118" spans="3:7" x14ac:dyDescent="0.35">
      <c r="C118" t="e">
        <f>Mappatura_processi!#REF!</f>
        <v>#REF!</v>
      </c>
      <c r="D118" t="e">
        <f t="shared" si="8"/>
        <v>#REF!</v>
      </c>
      <c r="E118" t="e">
        <f t="shared" si="9"/>
        <v>#REF!</v>
      </c>
      <c r="F118" t="e">
        <f t="shared" si="10"/>
        <v>#REF!</v>
      </c>
      <c r="G118" t="e">
        <f t="shared" si="11"/>
        <v>#REF!</v>
      </c>
    </row>
    <row r="119" spans="3:7" x14ac:dyDescent="0.35">
      <c r="C119" t="e">
        <f>Mappatura_processi!#REF!</f>
        <v>#REF!</v>
      </c>
      <c r="D119" t="e">
        <f t="shared" si="8"/>
        <v>#REF!</v>
      </c>
      <c r="E119" t="e">
        <f t="shared" si="9"/>
        <v>#REF!</v>
      </c>
      <c r="F119" t="e">
        <f t="shared" si="10"/>
        <v>#REF!</v>
      </c>
      <c r="G119" t="e">
        <f t="shared" si="11"/>
        <v>#REF!</v>
      </c>
    </row>
    <row r="120" spans="3:7" x14ac:dyDescent="0.35">
      <c r="C120" t="e">
        <f>Mappatura_processi!#REF!</f>
        <v>#REF!</v>
      </c>
      <c r="D120" t="e">
        <f t="shared" si="8"/>
        <v>#REF!</v>
      </c>
      <c r="E120" t="e">
        <f t="shared" si="9"/>
        <v>#REF!</v>
      </c>
      <c r="F120" t="e">
        <f t="shared" si="10"/>
        <v>#REF!</v>
      </c>
      <c r="G120" t="e">
        <f t="shared" si="11"/>
        <v>#REF!</v>
      </c>
    </row>
    <row r="121" spans="3:7" x14ac:dyDescent="0.35">
      <c r="C121" t="e">
        <f>Mappatura_processi!#REF!</f>
        <v>#REF!</v>
      </c>
      <c r="D121" t="e">
        <f t="shared" si="8"/>
        <v>#REF!</v>
      </c>
      <c r="E121" t="e">
        <f t="shared" si="9"/>
        <v>#REF!</v>
      </c>
      <c r="F121" t="e">
        <f t="shared" si="10"/>
        <v>#REF!</v>
      </c>
      <c r="G121" t="e">
        <f t="shared" si="11"/>
        <v>#REF!</v>
      </c>
    </row>
    <row r="122" spans="3:7" x14ac:dyDescent="0.35">
      <c r="C122" t="e">
        <f>Mappatura_processi!#REF!</f>
        <v>#REF!</v>
      </c>
      <c r="D122" t="e">
        <f t="shared" si="8"/>
        <v>#REF!</v>
      </c>
      <c r="E122" t="e">
        <f t="shared" si="9"/>
        <v>#REF!</v>
      </c>
      <c r="F122" t="e">
        <f t="shared" si="10"/>
        <v>#REF!</v>
      </c>
      <c r="G122" t="e">
        <f t="shared" si="11"/>
        <v>#REF!</v>
      </c>
    </row>
    <row r="123" spans="3:7" x14ac:dyDescent="0.35">
      <c r="C123" t="e">
        <f>Mappatura_processi!#REF!</f>
        <v>#REF!</v>
      </c>
      <c r="D123" t="e">
        <f t="shared" si="8"/>
        <v>#REF!</v>
      </c>
      <c r="E123" t="e">
        <f t="shared" si="9"/>
        <v>#REF!</v>
      </c>
      <c r="F123" t="e">
        <f t="shared" si="10"/>
        <v>#REF!</v>
      </c>
      <c r="G123" t="e">
        <f t="shared" si="11"/>
        <v>#REF!</v>
      </c>
    </row>
    <row r="124" spans="3:7" x14ac:dyDescent="0.35">
      <c r="C124" t="e">
        <f>Mappatura_processi!#REF!</f>
        <v>#REF!</v>
      </c>
      <c r="D124" t="e">
        <f t="shared" ref="D124:D130" si="12">IF(OR(C124 = "Media", C124="Alta",C124="Altissima"),"Altissimo","")</f>
        <v>#REF!</v>
      </c>
      <c r="E124" t="e">
        <f t="shared" ref="E124:E130" si="13">IF(C124="Bassa","Alto","")</f>
        <v>#REF!</v>
      </c>
      <c r="F124" t="e">
        <f t="shared" ref="F124:F130" si="14">IF(C124="Molto bassa","Medio","")</f>
        <v>#REF!</v>
      </c>
      <c r="G124" t="e">
        <f t="shared" ref="G124:G130" si="15">CONCATENATE(D124,E124,F124)</f>
        <v>#REF!</v>
      </c>
    </row>
    <row r="125" spans="3:7" x14ac:dyDescent="0.35">
      <c r="C125" t="e">
        <f>Mappatura_processi!#REF!</f>
        <v>#REF!</v>
      </c>
      <c r="D125" t="e">
        <f t="shared" si="12"/>
        <v>#REF!</v>
      </c>
      <c r="E125" t="e">
        <f t="shared" si="13"/>
        <v>#REF!</v>
      </c>
      <c r="F125" t="e">
        <f t="shared" si="14"/>
        <v>#REF!</v>
      </c>
      <c r="G125" t="e">
        <f t="shared" si="15"/>
        <v>#REF!</v>
      </c>
    </row>
    <row r="126" spans="3:7" x14ac:dyDescent="0.35">
      <c r="C126" t="e">
        <f>Mappatura_processi!#REF!</f>
        <v>#REF!</v>
      </c>
      <c r="D126" t="e">
        <f t="shared" si="12"/>
        <v>#REF!</v>
      </c>
      <c r="E126" t="e">
        <f t="shared" si="13"/>
        <v>#REF!</v>
      </c>
      <c r="F126" t="e">
        <f t="shared" si="14"/>
        <v>#REF!</v>
      </c>
      <c r="G126" t="e">
        <f t="shared" si="15"/>
        <v>#REF!</v>
      </c>
    </row>
    <row r="127" spans="3:7" x14ac:dyDescent="0.35">
      <c r="C127" t="e">
        <f>Mappatura_processi!#REF!</f>
        <v>#REF!</v>
      </c>
      <c r="D127" t="e">
        <f t="shared" si="12"/>
        <v>#REF!</v>
      </c>
      <c r="E127" t="e">
        <f t="shared" si="13"/>
        <v>#REF!</v>
      </c>
      <c r="F127" t="e">
        <f t="shared" si="14"/>
        <v>#REF!</v>
      </c>
      <c r="G127" t="e">
        <f t="shared" si="15"/>
        <v>#REF!</v>
      </c>
    </row>
    <row r="128" spans="3:7" x14ac:dyDescent="0.35">
      <c r="C128" t="e">
        <f>Mappatura_processi!#REF!</f>
        <v>#REF!</v>
      </c>
      <c r="D128" t="e">
        <f t="shared" si="12"/>
        <v>#REF!</v>
      </c>
      <c r="E128" t="e">
        <f t="shared" si="13"/>
        <v>#REF!</v>
      </c>
      <c r="F128" t="e">
        <f t="shared" si="14"/>
        <v>#REF!</v>
      </c>
      <c r="G128" t="e">
        <f t="shared" si="15"/>
        <v>#REF!</v>
      </c>
    </row>
    <row r="129" spans="3:7" x14ac:dyDescent="0.35">
      <c r="C129" t="e">
        <f>Mappatura_processi!#REF!</f>
        <v>#REF!</v>
      </c>
      <c r="D129" t="e">
        <f t="shared" si="12"/>
        <v>#REF!</v>
      </c>
      <c r="E129" t="e">
        <f t="shared" si="13"/>
        <v>#REF!</v>
      </c>
      <c r="F129" t="e">
        <f t="shared" si="14"/>
        <v>#REF!</v>
      </c>
      <c r="G129" t="e">
        <f t="shared" si="15"/>
        <v>#REF!</v>
      </c>
    </row>
    <row r="130" spans="3:7" x14ac:dyDescent="0.35">
      <c r="C130" t="e">
        <f>Mappatura_processi!#REF!</f>
        <v>#REF!</v>
      </c>
      <c r="D130" t="e">
        <f t="shared" si="12"/>
        <v>#REF!</v>
      </c>
      <c r="E130" t="e">
        <f t="shared" si="13"/>
        <v>#REF!</v>
      </c>
      <c r="F130" t="e">
        <f t="shared" si="14"/>
        <v>#REF!</v>
      </c>
      <c r="G130" t="e">
        <f t="shared" si="15"/>
        <v>#REF!</v>
      </c>
    </row>
  </sheetData>
  <mergeCells count="1">
    <mergeCell ref="C10:D10"/>
  </mergeCells>
  <pageMargins left="0.70000000000000007" right="0.70000000000000007" top="0.75" bottom="0.75" header="0.30000000000000004" footer="0.30000000000000004"/>
  <pageSetup paperSize="0" fitToWidth="0" fitToHeight="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7</vt:i4>
      </vt:variant>
    </vt:vector>
  </HeadingPairs>
  <TitlesOfParts>
    <vt:vector size="12" baseType="lpstr">
      <vt:lpstr>Sezione_generale</vt:lpstr>
      <vt:lpstr>Sezione_generale_old</vt:lpstr>
      <vt:lpstr>Mappatura_processi</vt:lpstr>
      <vt:lpstr>competenze</vt:lpstr>
      <vt:lpstr>Parametri</vt:lpstr>
      <vt:lpstr>Altissimo</vt:lpstr>
      <vt:lpstr>Alto</vt:lpstr>
      <vt:lpstr>competenze!Area_stampa</vt:lpstr>
      <vt:lpstr>Mappatura_processi!Area_stampa</vt:lpstr>
      <vt:lpstr>Medio</vt:lpstr>
      <vt:lpstr>soggetti</vt:lpstr>
      <vt:lpstr>Mappatura_processi!Titoli_stampa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"Ernesto Bruno - ERSU di Palermo" &lt;ernesto.bruno@ersupalermo.it&gt;</dc:creator>
  <cp:lastModifiedBy>ERSU di Palermo</cp:lastModifiedBy>
  <cp:lastPrinted>2019-02-04T10:34:35Z</cp:lastPrinted>
  <dcterms:created xsi:type="dcterms:W3CDTF">2014-07-11T10:05:14Z</dcterms:created>
  <dcterms:modified xsi:type="dcterms:W3CDTF">2021-03-29T10:33:06Z</dcterms:modified>
</cp:coreProperties>
</file>