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G:\Il mio Drive\Cloud_ERSUPA\direzione\PTPCT\PTPCT 2021_2023\Allegato 2\"/>
    </mc:Choice>
  </mc:AlternateContent>
  <xr:revisionPtr revIDLastSave="0" documentId="13_ncr:1_{E690BD2A-F69E-4473-9431-3E40AEE0FC11}" xr6:coauthVersionLast="36" xr6:coauthVersionMax="36" xr10:uidLastSave="{00000000-0000-0000-0000-000000000000}"/>
  <bookViews>
    <workbookView xWindow="0" yWindow="0" windowWidth="28800" windowHeight="12210" xr2:uid="{00000000-000D-0000-FFFF-FFFF00000000}"/>
  </bookViews>
  <sheets>
    <sheet name="Sezione_generale_" sheetId="1" r:id="rId1"/>
    <sheet name="Sezione_generale_old" sheetId="2" state="hidden" r:id="rId2"/>
    <sheet name="Mappatura_processi_Ufficio"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competenze!$B$1:$D$34</definedName>
    <definedName name="_xlnm.Print_Area" localSheetId="2">Mappatura_processi_Ufficio!$A$2:$G$32</definedName>
    <definedName name="attivita">Parametri!$D$11:$D$13</definedName>
    <definedName name="attività">Parametri!$B$11:$B$12</definedName>
    <definedName name="Direzione">!#REF!</definedName>
    <definedName name="esecutoreazione">Parametri!$G$3:$G$12</definedName>
    <definedName name="fonti">Parametri!$L$17:$L$23</definedName>
    <definedName name="impatto">Parametri!$D$18:$D$19</definedName>
    <definedName name="probabilita">Parametri!$B$18:$B$22</definedName>
    <definedName name="Profilo_dirigente" localSheetId="3">[1]Parametri!$B$2:$B$6</definedName>
    <definedName name="Profilo_dirigente" localSheetId="0">[1]Parametri!$B$2:$B$6</definedName>
    <definedName name="Profilo_dirigente">!#REF!</definedName>
    <definedName name="responsabilità">Parametri!$B$3:$B$8</definedName>
    <definedName name="risultato">Parametri!$F$18:$F$20</definedName>
    <definedName name="Struttura">!#REF!</definedName>
    <definedName name="Tipo_relazione">!#REF!</definedName>
    <definedName name="_xlnm.Print_Titles" localSheetId="2">Mappatura_processi_Ufficio!$1:$2</definedName>
    <definedName name="ufficio">!#REF!</definedName>
    <definedName name="ufficio_di_destinazione">[2]parametri!$A$2:$A$34</definedName>
  </definedNames>
  <calcPr calcId="191029" concurrentCalc="0"/>
</workbook>
</file>

<file path=xl/calcChain.xml><?xml version="1.0" encoding="utf-8"?>
<calcChain xmlns="http://schemas.openxmlformats.org/spreadsheetml/2006/main">
  <c r="A4" i="3" l="1"/>
  <c r="F129" i="5"/>
  <c r="E129" i="5"/>
  <c r="D129" i="5"/>
  <c r="G129" i="5"/>
  <c r="F128" i="5"/>
  <c r="E128" i="5"/>
  <c r="D128" i="5"/>
  <c r="F127" i="5"/>
  <c r="E127" i="5"/>
  <c r="D127" i="5"/>
  <c r="G127" i="5"/>
  <c r="F126" i="5"/>
  <c r="E126" i="5"/>
  <c r="D126" i="5"/>
  <c r="F125" i="5"/>
  <c r="E125" i="5"/>
  <c r="D125" i="5"/>
  <c r="F124" i="5"/>
  <c r="E124" i="5"/>
  <c r="D124" i="5"/>
  <c r="F123" i="5"/>
  <c r="E123" i="5"/>
  <c r="D123" i="5"/>
  <c r="G123" i="5"/>
  <c r="F122" i="5"/>
  <c r="E122" i="5"/>
  <c r="D122" i="5"/>
  <c r="F121" i="5"/>
  <c r="E121" i="5"/>
  <c r="D121" i="5"/>
  <c r="F120" i="5"/>
  <c r="E120" i="5"/>
  <c r="D120" i="5"/>
  <c r="F119" i="5"/>
  <c r="E119" i="5"/>
  <c r="D119" i="5"/>
  <c r="G119" i="5"/>
  <c r="F118" i="5"/>
  <c r="E118" i="5"/>
  <c r="D118" i="5"/>
  <c r="F117" i="5"/>
  <c r="E117" i="5"/>
  <c r="D117" i="5"/>
  <c r="F116" i="5"/>
  <c r="E116" i="5"/>
  <c r="D116" i="5"/>
  <c r="F115" i="5"/>
  <c r="E115" i="5"/>
  <c r="D115" i="5"/>
  <c r="G115" i="5"/>
  <c r="F114" i="5"/>
  <c r="E114" i="5"/>
  <c r="D114" i="5"/>
  <c r="F113" i="5"/>
  <c r="E113" i="5"/>
  <c r="D113" i="5"/>
  <c r="F112" i="5"/>
  <c r="E112" i="5"/>
  <c r="D112" i="5"/>
  <c r="F111" i="5"/>
  <c r="E111" i="5"/>
  <c r="D111" i="5"/>
  <c r="G111" i="5"/>
  <c r="F110" i="5"/>
  <c r="E110" i="5"/>
  <c r="D110" i="5"/>
  <c r="F109" i="5"/>
  <c r="E109" i="5"/>
  <c r="D109" i="5"/>
  <c r="F108" i="5"/>
  <c r="E108" i="5"/>
  <c r="D108" i="5"/>
  <c r="F107" i="5"/>
  <c r="E107" i="5"/>
  <c r="D107" i="5"/>
  <c r="G107" i="5"/>
  <c r="F106" i="5"/>
  <c r="E106" i="5"/>
  <c r="D106" i="5"/>
  <c r="F105" i="5"/>
  <c r="E105" i="5"/>
  <c r="D105" i="5"/>
  <c r="F104" i="5"/>
  <c r="E104" i="5"/>
  <c r="D104" i="5"/>
  <c r="F103" i="5"/>
  <c r="E103" i="5"/>
  <c r="D103" i="5"/>
  <c r="G103" i="5"/>
  <c r="F102" i="5"/>
  <c r="E102" i="5"/>
  <c r="D102" i="5"/>
  <c r="F101" i="5"/>
  <c r="E101" i="5"/>
  <c r="D101" i="5"/>
  <c r="F100" i="5"/>
  <c r="E100" i="5"/>
  <c r="D100" i="5"/>
  <c r="F99" i="5"/>
  <c r="E99" i="5"/>
  <c r="D99" i="5"/>
  <c r="G99" i="5"/>
  <c r="F98" i="5"/>
  <c r="E98" i="5"/>
  <c r="D98" i="5"/>
  <c r="F97" i="5"/>
  <c r="E97" i="5"/>
  <c r="D97" i="5"/>
  <c r="F96" i="5"/>
  <c r="E96" i="5"/>
  <c r="D96" i="5"/>
  <c r="F95" i="5"/>
  <c r="E95" i="5"/>
  <c r="D95" i="5"/>
  <c r="G95" i="5"/>
  <c r="F94" i="5"/>
  <c r="E94" i="5"/>
  <c r="D94" i="5"/>
  <c r="F93" i="5"/>
  <c r="E93" i="5"/>
  <c r="D93" i="5"/>
  <c r="F92" i="5"/>
  <c r="E92" i="5"/>
  <c r="D92" i="5"/>
  <c r="F91" i="5"/>
  <c r="E91" i="5"/>
  <c r="D91" i="5"/>
  <c r="G91" i="5"/>
  <c r="F90" i="5"/>
  <c r="E90" i="5"/>
  <c r="D90" i="5"/>
  <c r="F89" i="5"/>
  <c r="E89" i="5"/>
  <c r="D89" i="5"/>
  <c r="F88" i="5"/>
  <c r="E88" i="5"/>
  <c r="D88" i="5"/>
  <c r="F87" i="5"/>
  <c r="E87" i="5"/>
  <c r="D87" i="5"/>
  <c r="G87" i="5"/>
  <c r="F86" i="5"/>
  <c r="E86" i="5"/>
  <c r="D86" i="5"/>
  <c r="F85" i="5"/>
  <c r="E85" i="5"/>
  <c r="D85" i="5"/>
  <c r="F84" i="5"/>
  <c r="E84" i="5"/>
  <c r="D84" i="5"/>
  <c r="F83" i="5"/>
  <c r="E83" i="5"/>
  <c r="D83" i="5"/>
  <c r="G83" i="5"/>
  <c r="F82" i="5"/>
  <c r="E82" i="5"/>
  <c r="D82" i="5"/>
  <c r="F81" i="5"/>
  <c r="E81" i="5"/>
  <c r="D81" i="5"/>
  <c r="F80" i="5"/>
  <c r="E80" i="5"/>
  <c r="D80" i="5"/>
  <c r="F79" i="5"/>
  <c r="E79" i="5"/>
  <c r="D79" i="5"/>
  <c r="G79" i="5"/>
  <c r="F78" i="5"/>
  <c r="E78" i="5"/>
  <c r="D78" i="5"/>
  <c r="F77" i="5"/>
  <c r="E77" i="5"/>
  <c r="D77" i="5"/>
  <c r="F76" i="5"/>
  <c r="E76" i="5"/>
  <c r="D76" i="5"/>
  <c r="F75" i="5"/>
  <c r="E75" i="5"/>
  <c r="D75" i="5"/>
  <c r="G75" i="5"/>
  <c r="F74" i="5"/>
  <c r="E74" i="5"/>
  <c r="D74" i="5"/>
  <c r="F73" i="5"/>
  <c r="E73" i="5"/>
  <c r="D73" i="5"/>
  <c r="F72" i="5"/>
  <c r="E72" i="5"/>
  <c r="D72" i="5"/>
  <c r="F71" i="5"/>
  <c r="E71" i="5"/>
  <c r="D71" i="5"/>
  <c r="G71" i="5"/>
  <c r="F70" i="5"/>
  <c r="E70" i="5"/>
  <c r="D70" i="5"/>
  <c r="F69" i="5"/>
  <c r="E69" i="5"/>
  <c r="D69" i="5"/>
  <c r="F68" i="5"/>
  <c r="E68" i="5"/>
  <c r="D68" i="5"/>
  <c r="F67" i="5"/>
  <c r="E67" i="5"/>
  <c r="D67" i="5"/>
  <c r="G67" i="5"/>
  <c r="F66" i="5"/>
  <c r="E66" i="5"/>
  <c r="D66" i="5"/>
  <c r="F65" i="5"/>
  <c r="E65" i="5"/>
  <c r="D65" i="5"/>
  <c r="F64" i="5"/>
  <c r="E64" i="5"/>
  <c r="D64" i="5"/>
  <c r="F63" i="5"/>
  <c r="E63" i="5"/>
  <c r="D63" i="5"/>
  <c r="G63" i="5"/>
  <c r="F62" i="5"/>
  <c r="E62" i="5"/>
  <c r="D62" i="5"/>
  <c r="F61" i="5"/>
  <c r="E61" i="5"/>
  <c r="D61" i="5"/>
  <c r="F60" i="5"/>
  <c r="E60" i="5"/>
  <c r="D60" i="5"/>
  <c r="F59" i="5"/>
  <c r="E59" i="5"/>
  <c r="D59" i="5"/>
  <c r="G59" i="5"/>
  <c r="F58" i="5"/>
  <c r="E58" i="5"/>
  <c r="D58" i="5"/>
  <c r="F57" i="5"/>
  <c r="E57" i="5"/>
  <c r="D57" i="5"/>
  <c r="F56" i="5"/>
  <c r="E56" i="5"/>
  <c r="D56" i="5"/>
  <c r="F55" i="5"/>
  <c r="E55" i="5"/>
  <c r="D55" i="5"/>
  <c r="G55" i="5"/>
  <c r="F54" i="5"/>
  <c r="E54" i="5"/>
  <c r="D54" i="5"/>
  <c r="F53" i="5"/>
  <c r="E53" i="5"/>
  <c r="D53" i="5"/>
  <c r="F52" i="5"/>
  <c r="E52" i="5"/>
  <c r="D52" i="5"/>
  <c r="F51" i="5"/>
  <c r="E51" i="5"/>
  <c r="D51" i="5"/>
  <c r="G51" i="5"/>
  <c r="F50" i="5"/>
  <c r="E50" i="5"/>
  <c r="D50" i="5"/>
  <c r="F49" i="5"/>
  <c r="E49" i="5"/>
  <c r="D49" i="5"/>
  <c r="F48" i="5"/>
  <c r="E48" i="5"/>
  <c r="D48" i="5"/>
  <c r="F47" i="5"/>
  <c r="E47" i="5"/>
  <c r="D47" i="5"/>
  <c r="G47" i="5"/>
  <c r="F46" i="5"/>
  <c r="E46" i="5"/>
  <c r="D46" i="5"/>
  <c r="F45" i="5"/>
  <c r="E45" i="5"/>
  <c r="D45" i="5"/>
  <c r="F44" i="5"/>
  <c r="E44" i="5"/>
  <c r="D44" i="5"/>
  <c r="G44" i="5"/>
  <c r="F43" i="5"/>
  <c r="E43" i="5"/>
  <c r="D43" i="5"/>
  <c r="G43" i="5"/>
  <c r="F42" i="5"/>
  <c r="E42" i="5"/>
  <c r="D42" i="5"/>
  <c r="G42" i="5"/>
  <c r="F41" i="5"/>
  <c r="E41" i="5"/>
  <c r="D41" i="5"/>
  <c r="G41" i="5"/>
  <c r="F40" i="5"/>
  <c r="E40" i="5"/>
  <c r="D40" i="5"/>
  <c r="G40" i="5"/>
  <c r="F39" i="5"/>
  <c r="E39" i="5"/>
  <c r="D39" i="5"/>
  <c r="G39" i="5"/>
  <c r="F38" i="5"/>
  <c r="E38" i="5"/>
  <c r="D38" i="5"/>
  <c r="G38" i="5"/>
  <c r="F37" i="5"/>
  <c r="E37" i="5"/>
  <c r="D37" i="5"/>
  <c r="G37" i="5"/>
  <c r="F36" i="5"/>
  <c r="E36" i="5"/>
  <c r="D36" i="5"/>
  <c r="G36" i="5"/>
  <c r="F35" i="5"/>
  <c r="E35" i="5"/>
  <c r="D35" i="5"/>
  <c r="G35" i="5"/>
  <c r="F34" i="5"/>
  <c r="E34" i="5"/>
  <c r="D34" i="5"/>
  <c r="G34" i="5"/>
  <c r="F33" i="5"/>
  <c r="E33" i="5"/>
  <c r="D33" i="5"/>
  <c r="G33" i="5"/>
  <c r="F32" i="5"/>
  <c r="E32" i="5"/>
  <c r="D32" i="5"/>
  <c r="G32" i="5"/>
  <c r="F31" i="5"/>
  <c r="E31" i="5"/>
  <c r="D31" i="5"/>
  <c r="G31" i="5"/>
  <c r="F30" i="5"/>
  <c r="E30" i="5"/>
  <c r="D30" i="5"/>
  <c r="G30" i="5"/>
  <c r="F29" i="5"/>
  <c r="E29" i="5"/>
  <c r="D29" i="5"/>
  <c r="G29" i="5"/>
  <c r="F28" i="5"/>
  <c r="E28" i="5"/>
  <c r="D28" i="5"/>
  <c r="G28" i="5"/>
  <c r="F27" i="5"/>
  <c r="E27" i="5"/>
  <c r="D27" i="5"/>
  <c r="G27" i="5"/>
  <c r="C5" i="2"/>
  <c r="C3" i="2"/>
  <c r="G46" i="5"/>
  <c r="G50" i="5"/>
  <c r="G54" i="5"/>
  <c r="G58" i="5"/>
  <c r="G62" i="5"/>
  <c r="G66" i="5"/>
  <c r="G70" i="5"/>
  <c r="G74" i="5"/>
  <c r="G78" i="5"/>
  <c r="G82" i="5"/>
  <c r="G86" i="5"/>
  <c r="G90" i="5"/>
  <c r="G94" i="5"/>
  <c r="G98" i="5"/>
  <c r="G102" i="5"/>
  <c r="G106" i="5"/>
  <c r="G110" i="5"/>
  <c r="G114" i="5"/>
  <c r="G118" i="5"/>
  <c r="G122" i="5"/>
  <c r="G126" i="5"/>
  <c r="G45" i="5"/>
  <c r="G49" i="5"/>
  <c r="G53" i="5"/>
  <c r="G57" i="5"/>
  <c r="G61" i="5"/>
  <c r="G65" i="5"/>
  <c r="G69" i="5"/>
  <c r="G73" i="5"/>
  <c r="G77" i="5"/>
  <c r="G81" i="5"/>
  <c r="G85" i="5"/>
  <c r="G89" i="5"/>
  <c r="G93" i="5"/>
  <c r="G97" i="5"/>
  <c r="G101" i="5"/>
  <c r="G105" i="5"/>
  <c r="G109" i="5"/>
  <c r="G113" i="5"/>
  <c r="G117" i="5"/>
  <c r="G121" i="5"/>
  <c r="G125" i="5"/>
  <c r="G48" i="5"/>
  <c r="G52" i="5"/>
  <c r="G56" i="5"/>
  <c r="G60" i="5"/>
  <c r="G64" i="5"/>
  <c r="G68" i="5"/>
  <c r="G72" i="5"/>
  <c r="G76" i="5"/>
  <c r="G80" i="5"/>
  <c r="G84" i="5"/>
  <c r="G88" i="5"/>
  <c r="G92" i="5"/>
  <c r="G96" i="5"/>
  <c r="G100" i="5"/>
  <c r="G104" i="5"/>
  <c r="G108" i="5"/>
  <c r="G112" i="5"/>
  <c r="G116" i="5"/>
  <c r="G120" i="5"/>
  <c r="G124" i="5"/>
  <c r="G128" i="5"/>
</calcChain>
</file>

<file path=xl/sharedStrings.xml><?xml version="1.0" encoding="utf-8"?>
<sst xmlns="http://schemas.openxmlformats.org/spreadsheetml/2006/main" count="797" uniqueCount="328">
  <si>
    <t>Sezione I: INFORMAZIONI DI CARATTERE GENERALE</t>
  </si>
  <si>
    <t xml:space="preserve">Denominazione Ufficio </t>
  </si>
  <si>
    <t>Responsabile della prevenzione della corruzione e della trasparenza</t>
  </si>
  <si>
    <t>RPCT</t>
  </si>
  <si>
    <t>Nominativo Dirigente</t>
  </si>
  <si>
    <t>CIRILLO ANTONELLA</t>
  </si>
  <si>
    <t>Profilo dirigente</t>
  </si>
  <si>
    <t>Processi di competenza dell'Ufficio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</si>
  <si>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</si>
  <si>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</si>
  <si>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</si>
  <si>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</si>
  <si>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</si>
  <si>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</si>
  <si>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</si>
  <si>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</si>
  <si>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</si>
  <si>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</si>
  <si>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Respondabilità del Processo</t>
  </si>
  <si>
    <t>DESCRIZIONE  ATTIVITA'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</si>
  <si>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</si>
  <si>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</si>
  <si>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</si>
  <si>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</si>
  <si>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</si>
  <si>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</si>
  <si>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</si>
  <si>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</si>
  <si>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</si>
  <si>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</si>
  <si>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</si>
  <si>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2021</t>
  </si>
  <si>
    <t>FASI E TEMPI DI ATTUAZIONE</t>
  </si>
  <si>
    <t>INDICATORI DI ATTUAZIONE</t>
  </si>
  <si>
    <t>VALORE TARGET</t>
  </si>
  <si>
    <t>SOGGETTO RESPONSABILE</t>
  </si>
  <si>
    <t>CONTROLLI, VERIFICHE, ISPEZIONI E SANZIONI</t>
  </si>
  <si>
    <t xml:space="preserve">Elaborazione e monitoraggio del Piano triennale di prevenzione della corruzione e della trasparenza </t>
  </si>
  <si>
    <t>Dirigente/RPCT</t>
  </si>
  <si>
    <t>Dirigente/Funzionario</t>
  </si>
  <si>
    <t>n.a.</t>
  </si>
  <si>
    <t>L'impatto è stato sempre valutato "Altissimo" in considerazione delle funzioni svolte dall'ufficio.</t>
  </si>
  <si>
    <t>Valutazione errata o incongrua della documentazione prodotta allo scopo di ostacolare la piena attuazione della strategia anticorruzione o di alcune parti del PTPCT</t>
  </si>
  <si>
    <t>Scarsa responsabilizzazione interna</t>
  </si>
  <si>
    <t>Altissimo</t>
  </si>
  <si>
    <t>Bassa</t>
  </si>
  <si>
    <t>Alto</t>
  </si>
  <si>
    <t>codice di comportamento</t>
  </si>
  <si>
    <t>Duplice valutazione istruttoria del dirigente e del funzionario preposto (firma congiunta del dirigente e del funzionario)</t>
  </si>
  <si>
    <t>Dirigente</t>
  </si>
  <si>
    <t>Individuazione di modalità operative non facilmente comprensibili o di difficile attuazione al fine di ostacolare una corretta rendicontazione</t>
  </si>
  <si>
    <t>n.i.</t>
  </si>
  <si>
    <t xml:space="preserve">Redazione di una Relazione di monitoraggio incompleta o errata al fine di sviare la strategia anticorruzione </t>
  </si>
  <si>
    <t>Consiglio</t>
  </si>
  <si>
    <t>Gestione delle segnalazioni dei whistleblowers interni</t>
  </si>
  <si>
    <t xml:space="preserve">Deliberato ritardo nell'assegnazione della pratica al funzionario </t>
  </si>
  <si>
    <t>Inosservanza dei termini prescritti</t>
  </si>
  <si>
    <t>Molto bassa</t>
  </si>
  <si>
    <t>Medio</t>
  </si>
  <si>
    <t>Rispetto dei termini procedimentali</t>
  </si>
  <si>
    <t>misura di regolamentazione</t>
  </si>
  <si>
    <t>Errata valutazione sulla presenza o meno dei presupposti di legge o sulla documentazione allegata al fine di favorire (o sfavorire) l'istante</t>
  </si>
  <si>
    <t>Eccessiva discrezionalità</t>
  </si>
  <si>
    <t>Media</t>
  </si>
  <si>
    <t xml:space="preserve">Rispetto delle prescrizioni di legge e di quelle indicate nelle Linee guida </t>
  </si>
  <si>
    <t xml:space="preserve">Dirigente </t>
  </si>
  <si>
    <t>Archiviazione in assenza dei presupposti necessari al fine di favorire (o sfavorire) l'istante</t>
  </si>
  <si>
    <t>Indebito differimento dei termini per l'inoltro della comunicazione</t>
  </si>
  <si>
    <t>Rappresentazione alterata  o incompleta degli elementi informativi richiesti</t>
  </si>
  <si>
    <t>1. Rappresentazione alterata  o incompleta degli elementi di fatto o dei presupposti normativi
2. Indebito differimento dei termini per l'inoltro della comunicazione</t>
  </si>
  <si>
    <t>1. Scarsa responsabilizzazione interna
2. Inosservanza dei termini previsti</t>
  </si>
  <si>
    <t>accesso civico semplice</t>
  </si>
  <si>
    <t>Il rischio è stato valutato complessivamente "Medio" sussistendo uno scarso livello di discrezionalità.</t>
  </si>
  <si>
    <t>Errata pubblicazione del dato, dell'informazione o del documento al fine di  favorire (o sfavorire) l'istante</t>
  </si>
  <si>
    <t>Inosservanza dei termini previsti</t>
  </si>
  <si>
    <t>Riesame del diniego, totale o parziale, o della mancata risposta, all'istanza di accesso civico generalizzato e del provvedimento di rigetto dell'opposizione motivata del controinteressato</t>
  </si>
  <si>
    <t>Archiviazione in assenza dei presupposti di legge al fine di favorire (o sfavorire) l'istante</t>
  </si>
  <si>
    <t>Errata valutazione sulla presenza o meno dei presupposti di legge al fine di  favorire (o sfavorire) l'istante</t>
  </si>
  <si>
    <t>Errata effettuazione del monitoraggio/mancata rilevazione dell'omessa pubblicazione dei dati</t>
  </si>
  <si>
    <t>Mancata/errata effettuazione della verifica sulla pubblicazione</t>
  </si>
  <si>
    <t>MISURA DI REGOLAMENTAZIONE</t>
  </si>
  <si>
    <t>Mancata/errata effettuazione della richiesta</t>
  </si>
  <si>
    <t>Funzionario</t>
  </si>
  <si>
    <t xml:space="preserve">Verifica delle dichiarazioni di inconferibilità/incompatibilità rese dai dirigenti </t>
  </si>
  <si>
    <t>Inosservanza dei criteri di individuazione delle dichiarazioni oggetto di verifica</t>
  </si>
  <si>
    <t>Inadeguatezza o assenza di competenze nel personale dell'ufficio</t>
  </si>
  <si>
    <t>Il rischio è stato considerato "Altissimo" in quanto il processo costituisce al contempo una misura generale di prevenzione della corruzione</t>
  </si>
  <si>
    <t xml:space="preserve">Osservanza delle direttive dell'amministrazione </t>
  </si>
  <si>
    <t>Alta</t>
  </si>
  <si>
    <t>Mancata consultazione</t>
  </si>
  <si>
    <t>Omissione della contestazione</t>
  </si>
  <si>
    <t>Esercizio esclusivo dell'attività</t>
  </si>
  <si>
    <t xml:space="preserve">Duplice valutazione istruttoria del dirigente e del funzionario preposto </t>
  </si>
  <si>
    <t>Omessa valutazione delle controdeduzioni</t>
  </si>
  <si>
    <t>Rappresentazione alterata  o incompleta degli elementi acquisiti in fase istruttoria</t>
  </si>
  <si>
    <t>Mancato avvio del procedimento</t>
  </si>
  <si>
    <t>rappresentazione alterata o incompleta degli elementi acquisiti in fase istruttoria</t>
  </si>
  <si>
    <t>Ufficio</t>
  </si>
  <si>
    <t>Acronimo</t>
  </si>
  <si>
    <t>Competenze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</si>
  <si>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</si>
  <si>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</si>
  <si>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</si>
  <si>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</si>
  <si>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</si>
  <si>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</si>
  <si>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</si>
  <si>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</si>
  <si>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</si>
  <si>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</si>
  <si>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</si>
  <si>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</si>
  <si>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</si>
  <si>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</si>
  <si>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</si>
  <si>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</si>
  <si>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Relazioni esterne</t>
  </si>
  <si>
    <t>URE</t>
  </si>
  <si>
    <t>L’Ufficio  favorisce  il  dialogo  tra  l’Autorità  e  i  cittadini,  facilitando  l’accesso   ai   servizi;   a   tal   fi
ne,   promuove   la   comunicazione  istituzionale   che   riconosce   e   valorizza   il   diritto   dei   cittadini   
all'informazione, all’ascolto e alla risposta; garantisce lo scambio di informazioni    fra    l’ufficio    e    le    altre    strutture    operanti   nell’amministrazione,      promuovendo      e      organizzando      la      comunicazione   interna;   cura   in   collaborazione   con   gli   uffici   competenti per materia la predisposizione di convenzioni, accordi e protocolli  di  intesa,  e  l’eventuale  riconoscimento  di  patrocinio  da  parte dell’Autorità.</t>
  </si>
  <si>
    <t>a) Elabora la proposta di Piano Triennale per la Prevenzione della Corruzione e della Trasparenza (PTPCT), che deve essere sottoposta al Consiglio per la relativa approvazione entro il 31 gennaio di ogni anno;
b) definisce, d’intesa con il Dirigente dell’Ufficio Risorse Umane e Formazione procedure appropriate per selezionare e formare i dipendenti destinati ad operare in settori particolarmente esposti alla corruzione;
c) provvede al monitoraggio periodico del PTPCT, al fine di verificare l’idoneità e lo stato di attuazione delle misure di prevenzione della corruzione ivi previste. A tal fine redige, entro il 15 dicembre di ogni anno, una relazione annuale che offre il rendiconto sull’efficacia delle misure di prevenzione definite nel piano;
d) svolge stabilmente un'attività di controllo sull'attuazione da parte dell’Autorità degli obblighi di pubblicazione previsti dalla normativa vigente; 
e) segnala i casi di inadempimento, ritardato adempimento o di adempimento parziale degli obblighi di pubblicazione all’organo di indirizzo politico amministrativo, all'OIV e, in relazione alla loro gravità, all’Organo per i procedimenti disciplinari;
f) in caso di istanza di accesso civico generalizzato, chiede all’Ufficio competente informazioni sull'esito delle istanze, nonché esamina le richieste di riesame in caso di diniego, totale o parziale dell'accesso o di mancata risposta entro i termini previsti dalla legge,  ai sensi dell’art 5, commi 6 e 7 del d.lgs. 33/2013;
g) gestisce le istanze di accesso civico sugli obblighi di pubblicazione ai sensi dell’art. 5, comma 1, rivolgendosi ai soggetti responsabili della trasmissione e pubblicazione di documenti, informazioni e dati, ai sensi dell’art. 10, comma 1 del d.lgs. 33/2013, come previsti nel PTPCT;
h) propone modifiche al PTPCT in caso di accertamento di significative violazioni o di mutamenti dell'organizzazione;
i) gestisce le segnalazioni provenienti da dipendenti, relative a condotte illecite all’interno dell’Autorità, secondo le modalità previste dalla determinazione del Consiglio n. 6/2015;
j) verifica, d'intesa con il Segretario Generale, l'effettiva rotazione degli incarichi negli uffici preposti allo svolgimento delle attività nel cui ambito è più elevato il rischio che siano commessi reati di corruzione;
k) individua, d’intesa con il Dirigente dell’ufficio risorse Umane e Formazione e sentito il Segretario Generale, il personale da inserire nei percorsi di formazione sui temi dell'etica e della legalità;
l) cura, in raccordo con il Segretario Generale, la diffusione della conoscenza dei codici di comportamento nell'amministrazione, il monitoraggio annuale sulla loro attuazione, ai sensi dell'articolo 54, c. 7, del d. lgs. n. 165/2001, nonché la divulgazione secondo le disposizioni vigenti;
m) presenta tempestiva denuncia alla competente procura della Corte dei conti per le eventuali iniziative in ordine all'accertamento del danno erariale (art. 20 d.P.R. n. 3 del 1957; art. 1, comma 3, l. n. 20 del 1994), ove riscontri dei fatti suscettibili di dar luogo a responsabilità amministrativa;
n) presenta denuncia alla procura della Repubblica o ad un ufficiale di polizia giudiziaria con le modalità previste dalla legge (art. 331 c.p.p.), ove riscontri poi dei fatti che rappresentano notizia di reato;
o) segnala al Consiglio, al Presidente, al Segretario Generale ed all’OIV le disfunzioni inerenti all'attuazione delle misure in materia di prevenzione della corruzione e di trasparenza e indica all’Organo per i procedimenti disciplinari  i nominativi dei dipendenti che non hanno attuato correttamente le misure in materia di prevenzione della corruzione e di trasparenza;
p) riferisce al Consiglio per tutte le questioni di cui ai punti precedenti.</t>
  </si>
  <si>
    <t>Risorse finanziarie</t>
  </si>
  <si>
    <t>URF</t>
  </si>
  <si>
    <t>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</si>
  <si>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</si>
  <si>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</si>
  <si>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</si>
  <si>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</si>
  <si>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</si>
  <si>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</si>
  <si>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</si>
  <si>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</si>
  <si>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</si>
  <si>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</si>
  <si>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</si>
  <si>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</si>
  <si>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</si>
  <si>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</si>
  <si>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</si>
  <si>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</si>
  <si>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</si>
  <si>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</si>
  <si>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</si>
  <si>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</si>
  <si>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</si>
  <si>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</si>
  <si>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</si>
  <si>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</si>
  <si>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</si>
  <si>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</si>
  <si>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</si>
  <si>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</si>
  <si>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</si>
  <si>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</si>
  <si>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</si>
  <si>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</si>
  <si>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</si>
  <si>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</si>
  <si>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</si>
  <si>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</si>
  <si>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</si>
  <si>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</si>
  <si>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</si>
  <si>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</si>
  <si>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</si>
  <si>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</si>
  <si>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</si>
  <si>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</si>
  <si>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</si>
  <si>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</si>
  <si>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</si>
  <si>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</si>
  <si>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</si>
  <si>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</si>
  <si>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</si>
  <si>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</si>
  <si>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</si>
  <si>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</si>
  <si>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</si>
  <si>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</si>
  <si>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</si>
  <si>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</si>
  <si>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</si>
  <si>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</si>
  <si>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</si>
  <si>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</si>
  <si>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</si>
  <si>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</si>
  <si>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</si>
  <si>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</si>
  <si>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</si>
  <si>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</si>
  <si>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</si>
  <si>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</si>
  <si>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</si>
  <si>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</si>
  <si>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</si>
  <si>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</si>
  <si>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</si>
  <si>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</si>
  <si>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</si>
  <si>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</si>
  <si>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</si>
  <si>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</si>
  <si>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</si>
  <si>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</si>
  <si>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</si>
  <si>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</si>
  <si>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</si>
  <si>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</si>
  <si>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</si>
  <si>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</si>
  <si>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</si>
  <si>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Vigilanza sulle segnalazioni dei whistleblowers</t>
  </si>
  <si>
    <t>UWHIB</t>
  </si>
  <si>
    <t>L’Ufficio   cura   la   gestione   delle   segnalazioni   provenienti   dai  dipendenti delle pubbliche amministrazioni e dai soggetti individuati dall’art.  54  bis  del  d.lgs.  165/2001,  ai  fini  di  vigilanza  e  controllo  
sull’applicazione  della  normativa  in  materia  di  prevenzione  della  corruzione,  proponendo,  se  ricorrono  i  presupposti,  l’irrogazione  delle sanzioni amministrative previste dalla normativa vigente.</t>
  </si>
  <si>
    <t>MAGNOTTI ANTONIA</t>
  </si>
  <si>
    <t>Dirigente di staff al Presidente di I Fascia</t>
  </si>
  <si>
    <t>DIRSTAFFPRESIF</t>
  </si>
  <si>
    <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</si>
  <si>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t>
  </si>
  <si>
    <t>Dirigente di staff al Presidente di II Fascia</t>
  </si>
  <si>
    <t>DIRSTAFFPRESIIF</t>
  </si>
  <si>
    <t>LATAGLIATA MIRTA</t>
  </si>
  <si>
    <t>Staff - Studi, legislazione e Commissariamenti</t>
  </si>
  <si>
    <t>STAFFPRES</t>
  </si>
  <si>
    <t>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</si>
  <si>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DIRSTAFFSG1</t>
  </si>
  <si>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</si>
  <si>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PONZONE, RENZI</t>
  </si>
  <si>
    <t xml:space="preserve">Stampa e comunicazione </t>
  </si>
  <si>
    <t>COMUN</t>
  </si>
  <si>
    <t>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</si>
  <si>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</si>
  <si>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UCONS</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</si>
  <si>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</si>
  <si>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 xml:space="preserve">Unità operativa speciale </t>
  </si>
  <si>
    <t xml:space="preserve">UOS </t>
  </si>
  <si>
    <t>A.lle dipendenze del Presidente opera l"'Unità Operativa Speciale", composta
prevalentemente da personale della Guardia dt Finanza, che svolge le funzioni attribuite
dal7'afi.30 del d.l. n.90/2014 e dalle successive disposizioni normative, nonché le ulteriori
funzioni attribuite dall'Autorità.</t>
  </si>
  <si>
    <t>Camera arbitrale</t>
  </si>
  <si>
    <t>ARBIT</t>
  </si>
  <si>
    <t>La Camera arbitrale cura annualmente la rilevazione dei dati emergenti dal contenzioso in materia di contratti pubblici e li trasmette all'Autorità e alla cabina di regia di cui all’art. 212 del dlgs. 18 aprile 2016, n. 50.</t>
  </si>
  <si>
    <t>Staff del Segretario generale</t>
  </si>
  <si>
    <t>STAFFSG</t>
  </si>
  <si>
    <t>Lo staff del Segretario Generale cum le pratiche che questi intende gestire direttamente' supporta il Segretario Generale nell'otganizzazione e lo sviluppo delle dsorse umane, nel monitoraggio del Piano triennaie di prevenzione della corruzione e del Programma triennale per La trasparenza e I'integtità, al fine di garantime la coerenza con il ciclo della performance e del bilancio.</t>
  </si>
  <si>
    <t>Segreteria del Segretario generale</t>
  </si>
  <si>
    <t>SGSEG</t>
  </si>
  <si>
    <t>La Segteteria si occupa della gestione dell'agenda e dei flussi informativi interni ed esterni e
prowede al cootdinamento degli impegni ed alla ptedisposizione di quanto occorra per i
suoi interventi istituzionali. Cua il funzionamento della biblioteca.</t>
  </si>
  <si>
    <t>Struttura tecnica permanente di valutaizone della performance</t>
  </si>
  <si>
    <t>STVP</t>
  </si>
  <si>
    <t>La "Sttuttuta tecnica pemanente di valutazione delle perforrnance" assicura il necessatio
supporto all'OIV, nell'elaborazione dei piani gestionali e delle performance, quale
"interfaccia tecnicaoo tra I'Orgatismo di valuttzione e i dirigenti. Supporta il Segtetario
generale, nell'agg'iornamento del Sistema di misurazione e valataztone della performance e
I'OIV, nella fase di monitotaggro e audit sul suo corretto funzionamento.</t>
  </si>
  <si>
    <t>Responsabilità</t>
  </si>
  <si>
    <t>Presidente</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</si>
  <si>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</si>
  <si>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</si>
  <si>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</si>
  <si>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</si>
  <si>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</si>
  <si>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</si>
  <si>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</si>
  <si>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</si>
  <si>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</si>
  <si>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</si>
  <si>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</si>
  <si>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</si>
  <si>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</si>
  <si>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</si>
  <si>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Normativa</t>
  </si>
  <si>
    <t>Regolamento interno dell’Ufficio</t>
  </si>
  <si>
    <t xml:space="preserve">Alto </t>
  </si>
  <si>
    <t>Atto dell’Autorità o del Presidente</t>
  </si>
  <si>
    <t>Normativa/ Regolamento interno dell’Ufficio</t>
  </si>
  <si>
    <t>Altissima</t>
  </si>
  <si>
    <t>Normativa/ Atto dell’Autorità o del Presidente</t>
  </si>
  <si>
    <t>Regolamento interno dell’Ufficio/ Atto dell’Autorità o del Presidente</t>
  </si>
  <si>
    <t>nascondere</t>
  </si>
  <si>
    <t>Risultato</t>
  </si>
  <si>
    <t>Ernesto Bruno</t>
  </si>
  <si>
    <t xml:space="preserve">Verifica dell'assolvimento degli obblighi di  pubblicazione </t>
  </si>
  <si>
    <t>Il rischio è stato valutato "altissimo" in considerazione della delicatezza del processo e del danno all'immagine che deriverebbe all'Ente in caso di fenomeni corruttivi.</t>
  </si>
  <si>
    <t>CdA / Dirigente / Funzionario</t>
  </si>
  <si>
    <t>CdA</t>
  </si>
  <si>
    <t>Osservanza delle Linee guida ANAC n. 1309 del 28/12/2016 e circolari DFP</t>
  </si>
  <si>
    <t>Osservanza delle Linee guida ANAC n. 1310/2016 e n. 241/2017</t>
  </si>
  <si>
    <t>1. Elaborazione e monitoraggio del Piano triennale di prevenzione della corruzione e della trasparenza: il processo comprende tutte le attività finalizzate alla elaborazione ed al conseguente monitoraggio del PTPCT.
2. Gestione delle segnalazioni dei whistleblowers interni: gestione delle segnalazioni provenienti dai whistleblowers interni al fine di informare i soggetti competenti. 
3. Accesso civico obbligatorio: gestione delle istanze aventi ad oggetto l'inadempimento di obblighi di pubblicazione ai sensi del d.lgs. n. 33/2013.
4. Riesame del diniego, totale o parziale, o della mancata risposta, all'istanza di accesso civico generalizzato e del provvedimento di rigetto dell'opposizione motivata del controinteressato: il processo ha lo scopo di riesaminare il provvedimento di accoglimento/rigetto adottato dagli altri uffici.
5. Verifica dell'assolvimento degli obblighi di  pubblicazione da parte dell'Ente: il processo comprende le attività di monitoraggio della sezione "Amministrazione trasparente" del sito istituzionale.
6. Verifica delle dichiarazioni di inconferibilità/incompatibilità rese dai dirigenti: il processo ha lo scopo di accertare la veridicità delle dichiarazioni rilasciate ai sendi del d.lgs. n. 39/2013.</t>
  </si>
  <si>
    <t xml:space="preserve">Esecutore Attività 
</t>
  </si>
  <si>
    <t xml:space="preserve">FASE I - Studio ed analisi della normativa e delle Linee guida ANAC sopravvenute, nonché degli esiti del monitoraggio al fine di individuare i contenuti del nuovo Piano e di proporre eventuale modifiche </t>
  </si>
  <si>
    <t>FASE II - Verifica della documentazione prodotta dal GDL e dagli uffici ed elaborazione del PTPCT e dei relativi allegati da sottoporre all'approvazione del CdA</t>
  </si>
  <si>
    <t>FASE III - Approvazione del CdA e pubblicazione del PTPCT e degli allegati nella sezione Amministrazione Trasparente</t>
  </si>
  <si>
    <t>FASE IV - Individuazione delle modalità di monitoraggio da condividersi con i Dirigenti</t>
  </si>
  <si>
    <t>FASE V - Studio ed analisi della documentazione pervenuta dagli uffici ed elaborazione della Relazione di Monitoraggio e dei relativi allegati per l'approvazione del CdA</t>
  </si>
  <si>
    <t xml:space="preserve">FASE VI - Eventuale approvazione da parte del CdA </t>
  </si>
  <si>
    <t xml:space="preserve">FASE VII - Ricezione delle segnalazioni e valutazione da parte del RPCT se svolgere in prima persona l'istruttoria o se  assegnare la pratica al funzionario/istruttore </t>
  </si>
  <si>
    <t>FASE VIII - Analisi della segnalazione al fine di determinarne l'ammissibilità e la ricevibilità ed (eventuale) richiesta di chiarimenti al segnalante e/o a eventuali altri soggetti coinvolti nella segnalazione mediante l’applicativo informatico</t>
  </si>
  <si>
    <t>FASE IX - Eventuale archiviazione della segnalazione per inamissimibilità o irricevibilità o manifesta infondatezza</t>
  </si>
  <si>
    <t xml:space="preserve">FASE X - Eventuale trasmissione della segnalazione (e della relativa documentazione) non di competenza del RPCT ad altri uffici interni  per le attività e gli eventuali provvedimenti di competenza  </t>
  </si>
  <si>
    <t>FASE XI - Acquisizione ed analisi di ogni elemento utile alla valutazione della fattispecie anche attraverso richiesta di notizie, informazioni, atti e documenti o al dirigente responsabile del procedimento disciplinare, richiesta di chiarimenti al segnalante e/o a eventuali altri soggetti coinvolti nella segnalazione ed eventuale audizione del Whistleblower se richiesta.</t>
  </si>
  <si>
    <t>FASE XII - Archiviazione nel caso di infondatezza per l’assenza di elementi di fatto idonei a giustificare ulteriori accertamenti o per l’insussistenza dei presupposti di legge per l’applicazione della sanzione  e Comunicazione al segnalante dell'archiviazione</t>
  </si>
  <si>
    <t>FASE XIII - Redazione di una relazione contenente le risultanze dell’istruttoria in caso di accertamento della fondatezza della segnalazione ed invio al dirigente responsabile del procedimento disciplinare,  per l’eventuale seguito di competenza</t>
  </si>
  <si>
    <t>FASE XIV - Comunicazione al CdA delle segnalazioni pervenute  nell'ambito della Relazione finale di Monitoraggio ai sensi della l. 190/2012</t>
  </si>
  <si>
    <t>FASE XV - Ricezione dell'istanza, catalogazione del data base ed esame della fondatezza</t>
  </si>
  <si>
    <t>FASE XVI - Eventuale interlocuzione con l'istante nel caso in cui nell’istanza non siano identificati i documenti,  le informazioni o i dati da 
pubblicare</t>
  </si>
  <si>
    <t>FASE XVII - Pubblicazione del dato, dell'informazione o del documento non presente nella sezione Amministrazione trasparente in caso di fondatezza dell'istanza</t>
  </si>
  <si>
    <t>FASE XVIII - Comunicazione all'istante ed invio link ove sono pubblicati i dati, le informazioni e i documenti richiesti/ Invio del provvedimento di rigetto in caso di infondatezza dell'istanza</t>
  </si>
  <si>
    <t>FASE XIX - Comunicazione al CdA delle istanze di accesso civico semplice pervenute  nell'ambito della Relazione finale di Monitoraggio ai sensi della l. 190/2012</t>
  </si>
  <si>
    <t>FASE XX - Ricezione richiesta di riesame, Prima verifica della ricevibilità dell'istanza e della competenza RPCTed eventuale trasmissione a RPCT competente e contestuale comunicazione all'istante</t>
  </si>
  <si>
    <t>FASE XXI - Archiviazione per inammissibilità</t>
  </si>
  <si>
    <t xml:space="preserve">FASE XXII - Esame della fondatezza del riesame, richiesta elementi informativi e documentazione all'ufficio che ha negato/differito l'accesso civico generalizzato, richiesta elementi informativi e documentazione all'ufficio che ha negato/differito l'accesso civico generalizzato, Richiesta di parere al Garante della privacy </t>
  </si>
  <si>
    <t>FASE XXIII - Valutazione degli elementi elementi raccolti e redazione del provvedimento di accoglimento/rigetto dell'istanza</t>
  </si>
  <si>
    <t>FASE XXIV - In caso di accoglimento dell'istanza, richiesta all'ufficio che ha rigettato/non risposto all'istanza di accesso civico generalizzato di inviare la documentazione al richiedente</t>
  </si>
  <si>
    <t>FASE XXV - In caso di accoglimento dell'istanza, inoltro del provvedimento di accoglimento all'istante e all'eventuale controinteressato/ In caso di rigetto dell'istanza, inoltro del provvedimento di rigetto all'istante e all'eventuale controinteressato</t>
  </si>
  <si>
    <t>FASE XXVI - Comunicazione al CdA delle istanze di riesame pervenute  nell'ambito della Relazione finale di Monitoraggio ai sensi della l. 190/2012</t>
  </si>
  <si>
    <t xml:space="preserve">FASE XXVII - Monitoraggio della pubblicazione dei dati, delle informazioni e dei documenti secondo i criteri di completezza, aggiornamento ed apertura nonché secondo tempistiche previste dall'allegato del PTPCT sulla sezione Amministrazione trasparente </t>
  </si>
  <si>
    <t>FASE XXVIII - In caso di dati,  informazioni e documenti incompleti, non aggiornati e non aperti richesta al responsabile individuato secondo l'allegato al PTPCT di pubblicare il dato secondo i criteri previsti</t>
  </si>
  <si>
    <t>FASE XXIX - Verifica dell'effettuazione della pubblicazione richiesta</t>
  </si>
  <si>
    <t>FASE XXX - Acquisizione delle dichiarazioni di inconferibilità/incompatibilità  da verificare/selezione del campione</t>
  </si>
  <si>
    <t>FASE XXXI - Richiesta dei certificati del casellario giudiziale per l'accertamento delle dichiaraizoni di inconferibilità</t>
  </si>
  <si>
    <t>FASE XXXII - Utilizzo delle banche dati liberamente accessibili per l'accertamento delle dichiarazioni di incompatibilità</t>
  </si>
  <si>
    <t>FASE XXXIII - Eventuale contestazione all'interessato delle cause di inconferibilità/incompatibilità  ed invito a presentare memorie entro un congruo termine</t>
  </si>
  <si>
    <t xml:space="preserve">FASE XXXIV - Valutazione delle controdeduzioni presentate </t>
  </si>
  <si>
    <t>FASE XXXV - Elaborazione e comunicazione della decisione (di archiviazione o dichiarazione di nullità dell'incarico a seguito dell'accertamento della causa di inconferibilità o  proposta di adozione di un atto di decadenza dall'incarico in presenza di una causa di incompatibilità entro 15 giorni dalla contestazione).</t>
  </si>
  <si>
    <t>FASE XXXVI - In caso di inconferibilità, comunicazione dell'avvio del prcedimento per accertare il dolo o la colpa grave dell'organo che ha conferito l'incarico</t>
  </si>
  <si>
    <t>FASE XXXVII - acquisizione e valutazione delle memorie eventualmente presentate</t>
  </si>
  <si>
    <t>FASE XXXVIII - Elaborazione e comunicazione della decisione di archiviazione o irrogazione della sanzione di cui all'art. 18 d.lgs. N. 39/2013</t>
  </si>
  <si>
    <t>misure di controllo, trasparenza e standard di comportamento</t>
  </si>
  <si>
    <t>TUTTE LE MISURE INDICATE SONO GIA' IN ATTUAZIONE</t>
  </si>
  <si>
    <t>CONTINUATIVA</t>
  </si>
  <si>
    <t>1) rispetto della normativa (SI/NO)
2) almeno il 70% degli appunti a firma congiunta con il funzionario, con visto del Direttore ovvero approvazione del CdA
3) rispetto delle prassi interne (SI/NO)
4) condivisione delle informazioni in cartella condivisa (SI/NO)
5) disamina questioni principali in riunione congiunta con tutti i funzionari dell'Ufficio (SI / NO)</t>
  </si>
  <si>
    <t>1) SI
2) 70%
3) SI
4) SI
5) 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</si>
</sst>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quot;:&quot;mm"/>
    <numFmt numFmtId="165" formatCode="[$-410]General"/>
  </numFmts>
  <fonts count="18" x14ac:knownFonts="1">
    <font>
      <sz val="11"/>
      <color rgb="FF000000"/>
      <name val="Calibri"/>
      <family val="2"/>
    </font>
    <font>
      <sz val="11"/>
      <color rgb="FF000000"/>
      <name val="Calibri"/>
      <family val="2"/>
    </font>
    <font>
      <sz val="12"/>
      <color rgb="FFFFFFFF"/>
      <name val="Calibri"/>
      <family val="2"/>
    </font>
    <font>
      <sz val="12"/>
      <color rgb="FF000000"/>
      <name val="Garamond"/>
      <family val="1"/>
    </font>
    <font>
      <sz val="14"/>
      <color rgb="FF000000"/>
      <name val="Calibri"/>
      <family val="2"/>
    </font>
    <font>
      <i/>
      <sz val="12"/>
      <color rgb="FF000000"/>
      <name val="Garamond"/>
      <family val="1"/>
    </font>
    <font>
      <sz val="10"/>
      <color rgb="FF000000"/>
      <name val="Arial"/>
      <family val="2"/>
    </font>
    <font>
      <b/>
      <sz val="20"/>
      <color rgb="FFFFFFFF"/>
      <name val="Verdana"/>
      <family val="2"/>
    </font>
    <font>
      <sz val="11"/>
      <color rgb="FF000000"/>
      <name val="Verdana"/>
      <family val="2"/>
    </font>
    <font>
      <b/>
      <sz val="12"/>
      <color rgb="FF000000"/>
      <name val="Verdana"/>
      <family val="2"/>
    </font>
    <font>
      <b/>
      <sz val="11"/>
      <color rgb="FF000000"/>
      <name val="Verdana"/>
      <family val="2"/>
    </font>
    <font>
      <b/>
      <sz val="22"/>
      <color rgb="FF000000"/>
      <name val="Verdana"/>
      <family val="2"/>
    </font>
    <font>
      <sz val="12"/>
      <color rgb="FF000000"/>
      <name val="Verdana"/>
      <family val="2"/>
    </font>
    <font>
      <sz val="20"/>
      <color rgb="FF000000"/>
      <name val="Verdana"/>
      <family val="2"/>
    </font>
    <font>
      <sz val="14"/>
      <color rgb="FF000000"/>
      <name val="Verdana"/>
      <family val="2"/>
    </font>
    <font>
      <b/>
      <sz val="26"/>
      <color rgb="FF000000"/>
      <name val="Verdana"/>
      <family val="2"/>
    </font>
    <font>
      <sz val="9"/>
      <color rgb="FF000000"/>
      <name val="Verdana"/>
      <family val="2"/>
    </font>
    <font>
      <b/>
      <sz val="12"/>
      <color rgb="FFFFFFFF"/>
      <name val="Verdana"/>
      <family val="2"/>
    </font>
  </fonts>
  <fills count="16">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008080"/>
        <bgColor rgb="FF333399"/>
      </patternFill>
    </fill>
    <fill>
      <patternFill patternType="solid">
        <fgColor rgb="FFACEBEA"/>
        <bgColor rgb="FFDCE6F1"/>
      </patternFill>
    </fill>
    <fill>
      <patternFill patternType="solid">
        <fgColor rgb="FFACEBEA"/>
        <bgColor rgb="FFFFFFFF"/>
      </patternFill>
    </fill>
    <fill>
      <patternFill patternType="solid">
        <fgColor rgb="FF33CCCC"/>
        <bgColor rgb="FFFFFFFF"/>
      </patternFill>
    </fill>
    <fill>
      <patternFill patternType="solid">
        <fgColor rgb="FF009999"/>
        <bgColor rgb="FF333399"/>
      </patternFill>
    </fill>
    <fill>
      <patternFill patternType="solid">
        <fgColor rgb="FF33CCCC"/>
        <bgColor rgb="FF95B3D7"/>
      </patternFill>
    </fill>
    <fill>
      <patternFill patternType="solid">
        <fgColor rgb="FF0099FF"/>
        <bgColor rgb="FF963634"/>
      </patternFill>
    </fill>
    <fill>
      <patternFill patternType="solid">
        <fgColor rgb="FF99CCFF"/>
        <bgColor rgb="FFB8CCE4"/>
      </patternFill>
    </fill>
    <fill>
      <patternFill patternType="solid">
        <fgColor rgb="FF669900"/>
        <bgColor rgb="FFDA9694"/>
      </patternFill>
    </fill>
    <fill>
      <patternFill patternType="solid">
        <fgColor rgb="FFCCCC00"/>
        <bgColor rgb="FFDCE6F1"/>
      </patternFill>
    </fill>
  </fills>
  <borders count="1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medium">
        <color rgb="FFC00000"/>
      </right>
      <top style="medium">
        <color rgb="FFC00000"/>
      </top>
      <bottom style="thin">
        <color rgb="FF000000"/>
      </bottom>
      <diagonal/>
    </border>
    <border>
      <left style="medium">
        <color rgb="FFC00000"/>
      </left>
      <right style="medium">
        <color rgb="FFC00000"/>
      </right>
      <top style="medium">
        <color rgb="FFC00000"/>
      </top>
      <bottom style="thin">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C00000"/>
      </left>
      <right/>
      <top style="medium">
        <color rgb="FFC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165" fontId="1" fillId="0" borderId="0" applyBorder="0" applyProtection="0"/>
  </cellStyleXfs>
  <cellXfs count="93">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3" borderId="2" xfId="0" applyFill="1" applyBorder="1" applyAlignment="1">
      <alignment vertical="center" wrapText="1"/>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0" xfId="0" applyFill="1"/>
    <xf numFmtId="0" fontId="0" fillId="0" borderId="2" xfId="0" applyFill="1" applyBorder="1"/>
    <xf numFmtId="0" fontId="0" fillId="0" borderId="2" xfId="0" applyBorder="1" applyAlignment="1">
      <alignment wrapText="1"/>
    </xf>
    <xf numFmtId="0" fontId="3" fillId="0" borderId="2" xfId="0" applyFont="1" applyBorder="1" applyAlignment="1">
      <alignment horizontal="justify"/>
    </xf>
    <xf numFmtId="0" fontId="0" fillId="0" borderId="0" xfId="0" applyAlignment="1">
      <alignment wrapText="1"/>
    </xf>
    <xf numFmtId="0" fontId="4" fillId="0" borderId="0" xfId="0" applyFont="1"/>
    <xf numFmtId="164" fontId="4" fillId="0" borderId="0" xfId="0" applyNumberFormat="1" applyFont="1" applyFill="1"/>
    <xf numFmtId="0" fontId="4" fillId="0" borderId="0" xfId="0" applyFont="1" applyFill="1"/>
    <xf numFmtId="0" fontId="6" fillId="0" borderId="0" xfId="0" applyFont="1" applyFill="1"/>
    <xf numFmtId="164" fontId="0" fillId="0" borderId="0" xfId="0" applyNumberFormat="1" applyFill="1"/>
    <xf numFmtId="0" fontId="8" fillId="0" borderId="0" xfId="0" applyFont="1"/>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3" fillId="0" borderId="2" xfId="0" applyFont="1" applyFill="1" applyBorder="1"/>
    <xf numFmtId="165" fontId="14" fillId="3" borderId="2" xfId="1" applyFont="1" applyFill="1" applyBorder="1" applyAlignment="1">
      <alignment vertical="center" wrapText="1"/>
    </xf>
    <xf numFmtId="0" fontId="13" fillId="0" borderId="2" xfId="0" applyFont="1" applyBorder="1"/>
    <xf numFmtId="0" fontId="8" fillId="0" borderId="2" xfId="0" applyFont="1" applyBorder="1"/>
    <xf numFmtId="0" fontId="12" fillId="3"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2" xfId="0"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165" fontId="14" fillId="0" borderId="2" xfId="1" applyFont="1" applyFill="1" applyBorder="1" applyAlignment="1">
      <alignment vertical="center" wrapText="1"/>
    </xf>
    <xf numFmtId="0" fontId="8" fillId="0" borderId="0" xfId="0" applyFont="1" applyFill="1"/>
    <xf numFmtId="0" fontId="8" fillId="0" borderId="13" xfId="0" applyFont="1" applyFill="1" applyBorder="1"/>
    <xf numFmtId="0" fontId="8" fillId="0" borderId="14" xfId="0" applyFont="1" applyFill="1" applyBorder="1"/>
    <xf numFmtId="0" fontId="15" fillId="0" borderId="5" xfId="0" applyFont="1" applyFill="1" applyBorder="1" applyAlignment="1">
      <alignment vertical="top" textRotation="90" wrapText="1"/>
    </xf>
    <xf numFmtId="0" fontId="12" fillId="0" borderId="0" xfId="0" applyFont="1" applyFill="1" applyAlignment="1">
      <alignment horizontal="center" vertical="center" wrapText="1"/>
    </xf>
    <xf numFmtId="0" fontId="13" fillId="0" borderId="0" xfId="0" applyFont="1" applyFill="1" applyAlignment="1">
      <alignment horizontal="left" vertical="center" wrapText="1"/>
    </xf>
    <xf numFmtId="0" fontId="8" fillId="0" borderId="13" xfId="0" applyFont="1" applyFill="1" applyBorder="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13" fillId="0" borderId="0" xfId="0" applyFont="1" applyFill="1" applyAlignment="1">
      <alignment horizontal="center" vertical="center" wrapText="1"/>
    </xf>
    <xf numFmtId="0" fontId="15" fillId="0" borderId="10" xfId="0" applyFont="1" applyFill="1" applyBorder="1" applyAlignment="1">
      <alignment vertical="top" textRotation="90" wrapText="1"/>
    </xf>
    <xf numFmtId="0" fontId="8" fillId="0" borderId="0" xfId="0" applyFont="1" applyFill="1" applyAlignment="1">
      <alignment vertical="center" wrapText="1"/>
    </xf>
    <xf numFmtId="0" fontId="12" fillId="0" borderId="0" xfId="0" applyFont="1"/>
    <xf numFmtId="0" fontId="8" fillId="0" borderId="0" xfId="0" applyFont="1" applyAlignment="1">
      <alignment horizontal="center" vertical="center"/>
    </xf>
    <xf numFmtId="0" fontId="16" fillId="0" borderId="2" xfId="0" applyFont="1" applyBorder="1" applyAlignment="1">
      <alignment vertical="center"/>
    </xf>
    <xf numFmtId="0" fontId="16" fillId="7" borderId="2" xfId="0" applyFont="1" applyFill="1" applyBorder="1" applyProtection="1">
      <protection locked="0"/>
    </xf>
    <xf numFmtId="0" fontId="16" fillId="8" borderId="2" xfId="0" applyFont="1" applyFill="1" applyBorder="1"/>
    <xf numFmtId="0" fontId="16" fillId="0" borderId="2" xfId="0" applyFont="1" applyBorder="1" applyAlignment="1">
      <alignment vertical="center" wrapText="1"/>
    </xf>
    <xf numFmtId="0" fontId="16" fillId="4" borderId="2" xfId="0" applyFont="1" applyFill="1" applyBorder="1" applyProtection="1">
      <protection locked="0"/>
    </xf>
    <xf numFmtId="0" fontId="16" fillId="3" borderId="2" xfId="0" applyFont="1" applyFill="1" applyBorder="1" applyAlignment="1">
      <alignment vertical="center" wrapText="1"/>
    </xf>
    <xf numFmtId="0" fontId="16" fillId="9" borderId="2" xfId="0" applyFont="1" applyFill="1" applyBorder="1" applyAlignment="1">
      <alignment horizontal="left" vertical="top" wrapText="1"/>
    </xf>
    <xf numFmtId="0" fontId="10" fillId="13" borderId="11" xfId="0" applyFont="1" applyFill="1" applyBorder="1" applyAlignment="1">
      <alignment horizontal="center" vertical="center" wrapText="1"/>
    </xf>
    <xf numFmtId="0" fontId="10" fillId="15" borderId="11" xfId="0" applyFont="1" applyFill="1" applyBorder="1" applyAlignment="1">
      <alignment horizontal="center" vertical="center" wrapText="1"/>
    </xf>
    <xf numFmtId="49" fontId="10" fillId="15" borderId="11" xfId="0" applyNumberFormat="1" applyFont="1" applyFill="1" applyBorder="1" applyAlignment="1">
      <alignment horizontal="center" vertical="center" wrapText="1"/>
    </xf>
    <xf numFmtId="0" fontId="10" fillId="15" borderId="12" xfId="0" applyFont="1" applyFill="1" applyBorder="1" applyAlignment="1">
      <alignment horizontal="center" vertical="center" wrapText="1"/>
    </xf>
    <xf numFmtId="0" fontId="12" fillId="0" borderId="2" xfId="0" applyFont="1" applyFill="1" applyBorder="1" applyAlignment="1" applyProtection="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7" fillId="6" borderId="1" xfId="0" applyFont="1" applyFill="1" applyBorder="1" applyAlignment="1">
      <alignment horizontal="center" vertical="center"/>
    </xf>
    <xf numFmtId="0" fontId="8" fillId="0" borderId="0" xfId="0" applyFont="1"/>
    <xf numFmtId="0" fontId="12" fillId="0" borderId="2" xfId="0" applyFont="1" applyFill="1" applyBorder="1" applyAlignment="1" applyProtection="1">
      <alignment horizontal="center" vertical="center" wrapText="1"/>
    </xf>
    <xf numFmtId="0" fontId="8" fillId="0" borderId="0" xfId="0" applyFont="1" applyFill="1"/>
    <xf numFmtId="0" fontId="11" fillId="0" borderId="2" xfId="0" applyFont="1" applyFill="1" applyBorder="1" applyAlignment="1">
      <alignment horizontal="center" vertical="top" textRotation="90"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8" fillId="0" borderId="2" xfId="0" applyFont="1" applyFill="1" applyBorder="1"/>
    <xf numFmtId="0" fontId="10" fillId="15" borderId="9" xfId="0" applyFont="1" applyFill="1" applyBorder="1" applyAlignment="1">
      <alignment horizontal="center" vertical="center" wrapText="1"/>
    </xf>
    <xf numFmtId="0" fontId="12" fillId="0" borderId="2" xfId="0" applyFont="1" applyFill="1" applyBorder="1" applyAlignment="1" applyProtection="1">
      <alignment horizontal="center" vertical="center" wrapText="1"/>
      <protection locked="0"/>
    </xf>
    <xf numFmtId="0" fontId="12" fillId="0" borderId="2" xfId="0" applyFont="1" applyFill="1" applyBorder="1" applyAlignment="1">
      <alignment horizontal="center" vertical="center" textRotation="90" wrapText="1"/>
    </xf>
    <xf numFmtId="0" fontId="12" fillId="3" borderId="2" xfId="0" applyFont="1" applyFill="1" applyBorder="1" applyAlignment="1" applyProtection="1">
      <alignment horizontal="center" vertical="center" wrapText="1"/>
      <protection locked="0"/>
    </xf>
    <xf numFmtId="0" fontId="7" fillId="10" borderId="3" xfId="0" applyFont="1" applyFill="1" applyBorder="1" applyAlignment="1">
      <alignment horizontal="center" vertical="center"/>
    </xf>
    <xf numFmtId="0" fontId="7" fillId="12" borderId="4" xfId="0" applyFont="1" applyFill="1" applyBorder="1" applyAlignment="1">
      <alignment horizontal="center" vertical="center"/>
    </xf>
    <xf numFmtId="0" fontId="7" fillId="14" borderId="5" xfId="0" applyFont="1" applyFill="1" applyBorder="1" applyAlignment="1">
      <alignment horizontal="center" vertical="center"/>
    </xf>
    <xf numFmtId="0" fontId="9" fillId="11" borderId="6" xfId="0" applyFont="1" applyFill="1" applyBorder="1" applyAlignment="1">
      <alignment horizontal="center" vertical="center" textRotation="90"/>
    </xf>
    <xf numFmtId="0" fontId="9" fillId="11" borderId="7" xfId="0" applyFont="1" applyFill="1" applyBorder="1" applyAlignment="1">
      <alignment horizontal="center" vertical="center" textRotation="90"/>
    </xf>
    <xf numFmtId="0" fontId="9" fillId="11" borderId="8"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10" fillId="15" borderId="10" xfId="0" applyFont="1" applyFill="1" applyBorder="1" applyAlignment="1">
      <alignment horizontal="center" vertical="center" wrapText="1"/>
    </xf>
    <xf numFmtId="0" fontId="10" fillId="13" borderId="9" xfId="0" applyFont="1" applyFill="1" applyBorder="1" applyAlignment="1">
      <alignment horizontal="center" vertical="center" wrapText="1"/>
    </xf>
    <xf numFmtId="0" fontId="10" fillId="13" borderId="3" xfId="0" applyFont="1" applyFill="1" applyBorder="1" applyAlignment="1">
      <alignment horizontal="center" vertical="center" wrapText="1"/>
    </xf>
    <xf numFmtId="49" fontId="10" fillId="15" borderId="9" xfId="0" applyNumberFormat="1" applyFont="1" applyFill="1" applyBorder="1" applyAlignment="1">
      <alignment horizontal="center" vertical="center" wrapText="1"/>
    </xf>
    <xf numFmtId="0" fontId="0" fillId="0" borderId="2" xfId="0" applyFill="1" applyBorder="1" applyAlignment="1">
      <alignment horizontal="center" vertical="center"/>
    </xf>
    <xf numFmtId="0" fontId="8" fillId="0" borderId="14" xfId="0" applyFont="1" applyBorder="1" applyAlignment="1">
      <alignment horizontal="left" vertical="center" wrapText="1"/>
    </xf>
    <xf numFmtId="9" fontId="8" fillId="0" borderId="14" xfId="0" applyNumberFormat="1" applyFont="1" applyBorder="1" applyAlignment="1">
      <alignment horizontal="left" vertical="center" wrapText="1"/>
    </xf>
  </cellXfs>
  <cellStyles count="2">
    <cellStyle name="Excel Built-in Normal" xfId="1" xr:uid="{00000000-0005-0000-0000-000000000000}"/>
    <cellStyle name="Normale" xfId="0" builtinId="0" customBuiltin="1"/>
  </cellStyles>
  <dxfs count="0"/>
  <tableStyles count="0" defaultTableStyle="TableStyleMedium2" defaultPivotStyle="PivotStyleLight16"/>
  <colors>
    <mruColors>
      <color rgb="FFCCCC00"/>
      <color rgb="FF669900"/>
      <color rgb="FF99CCFF"/>
      <color rgb="FF0099FF"/>
      <color rgb="FF33CCCC"/>
      <color rgb="FF009999"/>
      <color rgb="FFACEBEA"/>
      <color rgb="FF008080"/>
      <color rgb="FF99CC00"/>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e\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
  <sheetViews>
    <sheetView tabSelected="1" workbookViewId="0">
      <selection activeCell="B5" sqref="B5"/>
    </sheetView>
  </sheetViews>
  <sheetFormatPr defaultColWidth="8.7265625" defaultRowHeight="14.5" x14ac:dyDescent="0.35"/>
  <cols>
    <col min="1" max="1" width="68" customWidth="1"/>
    <col min="2" max="2" width="76.1796875" bestFit="1" customWidth="1"/>
    <col min="3" max="7" width="8.7265625" style="2" customWidth="1"/>
    <col min="8" max="8" width="28.1796875" style="2" customWidth="1"/>
    <col min="9" max="9" width="8.7265625" style="2" customWidth="1"/>
    <col min="10" max="16384" width="8.7265625" style="2"/>
  </cols>
  <sheetData>
    <row r="1" spans="1:2" ht="36" customHeight="1" x14ac:dyDescent="0.35">
      <c r="A1" s="66" t="s">
        <v>0</v>
      </c>
      <c r="B1" s="66"/>
    </row>
    <row r="2" spans="1:2" x14ac:dyDescent="0.35">
      <c r="A2" s="50" t="s">
        <v>1</v>
      </c>
      <c r="B2" s="51" t="s">
        <v>2</v>
      </c>
    </row>
    <row r="3" spans="1:2" ht="14.25" customHeight="1" x14ac:dyDescent="0.35">
      <c r="A3" s="53" t="s">
        <v>4</v>
      </c>
      <c r="B3" s="52" t="s">
        <v>276</v>
      </c>
    </row>
    <row r="4" spans="1:2" ht="4.5" hidden="1" customHeight="1" x14ac:dyDescent="0.35">
      <c r="A4" s="50" t="s">
        <v>6</v>
      </c>
      <c r="B4" s="54"/>
    </row>
    <row r="5" spans="1:2" ht="409.5" customHeight="1" x14ac:dyDescent="0.35">
      <c r="A5" s="55" t="s">
        <v>7</v>
      </c>
      <c r="B5" s="56" t="s">
        <v>283</v>
      </c>
    </row>
  </sheetData>
  <mergeCells count="1">
    <mergeCell ref="A1:B1"/>
  </mergeCells>
  <dataValidations count="1">
    <dataValidation type="list" allowBlank="1" showInputMessage="1" showErrorMessage="1" sqref="B4" xr:uid="{00000000-0002-0000-0000-000000000000}">
      <formula1>Profilo_dirigente</formula1>
    </dataValidation>
  </dataValidations>
  <pageMargins left="0.70866141732283516" right="0.70866141732283516" top="0" bottom="0" header="0" footer="0"/>
  <pageSetup paperSize="0" fitToWidth="0" fitToHeight="0" orientation="landscape" horizontalDpi="0" verticalDpi="0" copie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competenze!$A$2:$A$41</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8.7265625" defaultRowHeight="14.5" x14ac:dyDescent="0.35"/>
  <cols>
    <col min="1" max="1" width="4.7265625" customWidth="1"/>
    <col min="2" max="2" width="68" customWidth="1"/>
    <col min="3" max="3" width="76.1796875" bestFit="1" customWidth="1"/>
    <col min="4" max="4" width="8.7265625" style="2" customWidth="1"/>
    <col min="5" max="5" width="45.81640625" style="2" customWidth="1"/>
    <col min="6" max="8" width="8.7265625" style="2" customWidth="1"/>
    <col min="9" max="9" width="28.1796875" style="2" customWidth="1"/>
    <col min="10" max="10" width="8.7265625" style="2" customWidth="1"/>
    <col min="11" max="16384" width="8.7265625" style="2"/>
  </cols>
  <sheetData>
    <row r="1" spans="1:5" ht="15.5" x14ac:dyDescent="0.35">
      <c r="B1" s="1" t="s">
        <v>0</v>
      </c>
      <c r="C1" s="1"/>
    </row>
    <row r="2" spans="1:5" x14ac:dyDescent="0.35">
      <c r="B2" s="3" t="s">
        <v>8</v>
      </c>
      <c r="C2" s="4"/>
    </row>
    <row r="3" spans="1:5" ht="29" x14ac:dyDescent="0.35">
      <c r="B3" s="5" t="s">
        <v>9</v>
      </c>
      <c r="C3" s="7" t="e">
        <f>VLOOKUP(C2,#REF!,3,0)</f>
        <v>#REF!</v>
      </c>
    </row>
    <row r="4" spans="1:5" hidden="1" x14ac:dyDescent="0.35">
      <c r="B4" s="3" t="s">
        <v>6</v>
      </c>
      <c r="C4" s="4"/>
    </row>
    <row r="5" spans="1:5" ht="238.5" customHeight="1" x14ac:dyDescent="0.35">
      <c r="A5" s="2"/>
      <c r="B5" s="6" t="s">
        <v>10</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4"/>
  <sheetViews>
    <sheetView zoomScale="40" zoomScaleNormal="40" workbookViewId="0">
      <selection activeCell="Q42" sqref="Q42"/>
    </sheetView>
  </sheetViews>
  <sheetFormatPr defaultColWidth="9.1796875" defaultRowHeight="15" x14ac:dyDescent="0.3"/>
  <cols>
    <col min="1" max="1" width="10.1796875" style="21" customWidth="1"/>
    <col min="2" max="3" width="6.81640625" style="48" customWidth="1"/>
    <col min="4" max="5" width="38.7265625" style="21" customWidth="1"/>
    <col min="6" max="6" width="40.453125" style="49" customWidth="1"/>
    <col min="7" max="7" width="30.54296875" style="21" customWidth="1"/>
    <col min="8" max="8" width="19.54296875" style="21" customWidth="1"/>
    <col min="9" max="9" width="20.26953125" style="21" customWidth="1"/>
    <col min="10" max="10" width="18.26953125" style="21" customWidth="1"/>
    <col min="11" max="11" width="23" style="21" customWidth="1"/>
    <col min="12" max="12" width="20" style="21" customWidth="1"/>
    <col min="13" max="13" width="22.453125" style="21" customWidth="1"/>
    <col min="14" max="14" width="15.26953125" style="21" customWidth="1"/>
    <col min="15" max="15" width="14.453125" style="21" customWidth="1"/>
    <col min="16" max="16" width="13.7265625" style="21" customWidth="1"/>
    <col min="17" max="17" width="19.453125" style="21" customWidth="1"/>
    <col min="18" max="18" width="23.453125" style="21" customWidth="1"/>
    <col min="19" max="19" width="19.81640625" style="21" customWidth="1"/>
    <col min="20" max="20" width="16.453125" style="21" customWidth="1"/>
    <col min="21" max="21" width="21.26953125" style="21" customWidth="1"/>
    <col min="22" max="22" width="8.7265625" style="21" customWidth="1"/>
    <col min="23" max="16384" width="9.1796875" style="21"/>
  </cols>
  <sheetData>
    <row r="1" spans="1:21" ht="25" thickBot="1" x14ac:dyDescent="0.3">
      <c r="A1" s="79" t="s">
        <v>11</v>
      </c>
      <c r="B1" s="79"/>
      <c r="C1" s="79"/>
      <c r="D1" s="79"/>
      <c r="E1" s="79"/>
      <c r="F1" s="79"/>
      <c r="G1" s="79"/>
      <c r="H1" s="80" t="s">
        <v>12</v>
      </c>
      <c r="I1" s="80"/>
      <c r="J1" s="80"/>
      <c r="K1" s="80"/>
      <c r="L1" s="80"/>
      <c r="M1" s="80"/>
      <c r="N1" s="81" t="s">
        <v>13</v>
      </c>
      <c r="O1" s="81"/>
      <c r="P1" s="81"/>
      <c r="Q1" s="81"/>
      <c r="R1" s="81"/>
      <c r="S1" s="81"/>
      <c r="T1" s="81"/>
      <c r="U1" s="81"/>
    </row>
    <row r="2" spans="1:21" ht="66" customHeight="1" thickBot="1" x14ac:dyDescent="0.3">
      <c r="A2" s="82" t="s">
        <v>14</v>
      </c>
      <c r="B2" s="83" t="s">
        <v>15</v>
      </c>
      <c r="C2" s="83" t="s">
        <v>16</v>
      </c>
      <c r="D2" s="84" t="s">
        <v>17</v>
      </c>
      <c r="E2" s="85" t="s">
        <v>18</v>
      </c>
      <c r="F2" s="85" t="s">
        <v>19</v>
      </c>
      <c r="G2" s="85" t="s">
        <v>284</v>
      </c>
      <c r="H2" s="87" t="s">
        <v>20</v>
      </c>
      <c r="I2" s="87" t="s">
        <v>21</v>
      </c>
      <c r="J2" s="88" t="s">
        <v>22</v>
      </c>
      <c r="K2" s="88"/>
      <c r="L2" s="88"/>
      <c r="M2" s="88"/>
      <c r="N2" s="89" t="s">
        <v>23</v>
      </c>
      <c r="O2" s="75" t="s">
        <v>24</v>
      </c>
      <c r="P2" s="75" t="s">
        <v>25</v>
      </c>
      <c r="Q2" s="86" t="s">
        <v>26</v>
      </c>
      <c r="R2" s="86"/>
      <c r="S2" s="86"/>
      <c r="T2" s="86"/>
      <c r="U2" s="86"/>
    </row>
    <row r="3" spans="1:21" ht="105" customHeight="1" x14ac:dyDescent="0.25">
      <c r="A3" s="82"/>
      <c r="B3" s="83"/>
      <c r="C3" s="83"/>
      <c r="D3" s="84"/>
      <c r="E3" s="85"/>
      <c r="F3" s="85"/>
      <c r="G3" s="85"/>
      <c r="H3" s="87"/>
      <c r="I3" s="87"/>
      <c r="J3" s="57" t="s">
        <v>27</v>
      </c>
      <c r="K3" s="57" t="s">
        <v>28</v>
      </c>
      <c r="L3" s="57" t="s">
        <v>29</v>
      </c>
      <c r="M3" s="57" t="s">
        <v>30</v>
      </c>
      <c r="N3" s="89"/>
      <c r="O3" s="75"/>
      <c r="P3" s="75"/>
      <c r="Q3" s="58" t="s">
        <v>31</v>
      </c>
      <c r="R3" s="59" t="s">
        <v>32</v>
      </c>
      <c r="S3" s="58" t="s">
        <v>33</v>
      </c>
      <c r="T3" s="58" t="s">
        <v>34</v>
      </c>
      <c r="U3" s="60" t="s">
        <v>35</v>
      </c>
    </row>
    <row r="4" spans="1:21" ht="333" customHeight="1" x14ac:dyDescent="0.45">
      <c r="A4" s="70" t="str">
        <f>Sezione_generale_!B2</f>
        <v>Responsabile della prevenzione della corruzione e della trasparenza</v>
      </c>
      <c r="B4" s="76">
        <v>1</v>
      </c>
      <c r="C4" s="77" t="s">
        <v>36</v>
      </c>
      <c r="D4" s="78" t="s">
        <v>37</v>
      </c>
      <c r="E4" s="78" t="s">
        <v>38</v>
      </c>
      <c r="F4" s="22" t="s">
        <v>285</v>
      </c>
      <c r="G4" s="64" t="s">
        <v>39</v>
      </c>
      <c r="H4" s="23" t="s">
        <v>40</v>
      </c>
      <c r="I4" s="24"/>
      <c r="J4" s="25"/>
      <c r="K4" s="25"/>
      <c r="L4" s="25"/>
      <c r="M4" s="72" t="s">
        <v>41</v>
      </c>
      <c r="N4" s="26"/>
      <c r="O4" s="26"/>
      <c r="P4" s="27"/>
      <c r="Q4" s="27"/>
      <c r="R4" s="27"/>
      <c r="S4" s="27"/>
      <c r="T4" s="27"/>
      <c r="U4" s="27"/>
    </row>
    <row r="5" spans="1:21" ht="255" customHeight="1" x14ac:dyDescent="0.25">
      <c r="A5" s="70"/>
      <c r="B5" s="76"/>
      <c r="C5" s="77"/>
      <c r="D5" s="78"/>
      <c r="E5" s="78"/>
      <c r="F5" s="28" t="s">
        <v>286</v>
      </c>
      <c r="G5" s="28" t="s">
        <v>39</v>
      </c>
      <c r="H5" s="28" t="s">
        <v>42</v>
      </c>
      <c r="I5" s="29" t="s">
        <v>43</v>
      </c>
      <c r="J5" s="25" t="s">
        <v>44</v>
      </c>
      <c r="K5" s="25" t="s">
        <v>45</v>
      </c>
      <c r="L5" s="25" t="s">
        <v>46</v>
      </c>
      <c r="M5" s="72"/>
      <c r="N5" s="22" t="s">
        <v>47</v>
      </c>
      <c r="O5" s="22" t="s">
        <v>48</v>
      </c>
      <c r="P5" s="91" t="s">
        <v>323</v>
      </c>
      <c r="Q5" s="91" t="s">
        <v>324</v>
      </c>
      <c r="R5" s="91" t="s">
        <v>325</v>
      </c>
      <c r="S5" s="91" t="s">
        <v>326</v>
      </c>
      <c r="T5" s="92" t="s">
        <v>327</v>
      </c>
      <c r="U5" s="22" t="s">
        <v>49</v>
      </c>
    </row>
    <row r="6" spans="1:21" ht="205.5" customHeight="1" x14ac:dyDescent="0.45">
      <c r="A6" s="70"/>
      <c r="B6" s="76"/>
      <c r="C6" s="77"/>
      <c r="D6" s="78"/>
      <c r="E6" s="78"/>
      <c r="F6" s="22" t="s">
        <v>287</v>
      </c>
      <c r="G6" s="22" t="s">
        <v>279</v>
      </c>
      <c r="H6" s="23" t="s">
        <v>40</v>
      </c>
      <c r="I6" s="24"/>
      <c r="J6" s="25"/>
      <c r="K6" s="25"/>
      <c r="L6" s="25"/>
      <c r="M6" s="72"/>
      <c r="N6" s="26"/>
      <c r="O6" s="26"/>
      <c r="P6" s="91" t="s">
        <v>323</v>
      </c>
      <c r="Q6" s="91" t="s">
        <v>324</v>
      </c>
      <c r="R6" s="91" t="s">
        <v>325</v>
      </c>
      <c r="S6" s="91" t="s">
        <v>326</v>
      </c>
      <c r="T6" s="92" t="s">
        <v>327</v>
      </c>
      <c r="U6" s="27"/>
    </row>
    <row r="7" spans="1:21" ht="279" customHeight="1" x14ac:dyDescent="0.25">
      <c r="A7" s="70"/>
      <c r="B7" s="76"/>
      <c r="C7" s="77"/>
      <c r="D7" s="78"/>
      <c r="E7" s="78"/>
      <c r="F7" s="28" t="s">
        <v>288</v>
      </c>
      <c r="G7" s="28" t="s">
        <v>39</v>
      </c>
      <c r="H7" s="28" t="s">
        <v>50</v>
      </c>
      <c r="I7" s="29" t="s">
        <v>43</v>
      </c>
      <c r="J7" s="25" t="s">
        <v>44</v>
      </c>
      <c r="K7" s="25" t="s">
        <v>45</v>
      </c>
      <c r="L7" s="25" t="s">
        <v>46</v>
      </c>
      <c r="M7" s="72"/>
      <c r="N7" s="22" t="s">
        <v>47</v>
      </c>
      <c r="O7" s="30" t="s">
        <v>51</v>
      </c>
      <c r="P7" s="91" t="s">
        <v>323</v>
      </c>
      <c r="Q7" s="91" t="s">
        <v>324</v>
      </c>
      <c r="R7" s="91" t="s">
        <v>325</v>
      </c>
      <c r="S7" s="91" t="s">
        <v>326</v>
      </c>
      <c r="T7" s="92" t="s">
        <v>327</v>
      </c>
      <c r="U7" s="65" t="s">
        <v>49</v>
      </c>
    </row>
    <row r="8" spans="1:21" ht="286.5" customHeight="1" x14ac:dyDescent="0.25">
      <c r="A8" s="70"/>
      <c r="B8" s="76"/>
      <c r="C8" s="77"/>
      <c r="D8" s="78"/>
      <c r="E8" s="78"/>
      <c r="F8" s="28" t="s">
        <v>289</v>
      </c>
      <c r="G8" s="28" t="s">
        <v>39</v>
      </c>
      <c r="H8" s="28" t="s">
        <v>52</v>
      </c>
      <c r="I8" s="29" t="s">
        <v>43</v>
      </c>
      <c r="J8" s="25" t="s">
        <v>44</v>
      </c>
      <c r="K8" s="25" t="s">
        <v>45</v>
      </c>
      <c r="L8" s="25" t="s">
        <v>46</v>
      </c>
      <c r="M8" s="72"/>
      <c r="N8" s="22" t="s">
        <v>47</v>
      </c>
      <c r="O8" s="22" t="s">
        <v>48</v>
      </c>
      <c r="P8" s="91" t="s">
        <v>323</v>
      </c>
      <c r="Q8" s="91" t="s">
        <v>324</v>
      </c>
      <c r="R8" s="91" t="s">
        <v>325</v>
      </c>
      <c r="S8" s="91" t="s">
        <v>326</v>
      </c>
      <c r="T8" s="92" t="s">
        <v>327</v>
      </c>
      <c r="U8" s="22" t="s">
        <v>49</v>
      </c>
    </row>
    <row r="9" spans="1:21" ht="117" customHeight="1" x14ac:dyDescent="0.45">
      <c r="A9" s="70"/>
      <c r="B9" s="76"/>
      <c r="C9" s="77"/>
      <c r="D9" s="78"/>
      <c r="E9" s="78"/>
      <c r="F9" s="22" t="s">
        <v>290</v>
      </c>
      <c r="G9" s="22" t="s">
        <v>280</v>
      </c>
      <c r="H9" s="23" t="s">
        <v>40</v>
      </c>
      <c r="I9" s="24"/>
      <c r="J9" s="25"/>
      <c r="K9" s="25"/>
      <c r="L9" s="25"/>
      <c r="M9" s="72"/>
      <c r="N9" s="26"/>
      <c r="O9" s="26"/>
      <c r="P9" s="91" t="s">
        <v>323</v>
      </c>
      <c r="Q9" s="91" t="s">
        <v>324</v>
      </c>
      <c r="R9" s="91" t="s">
        <v>325</v>
      </c>
      <c r="S9" s="91" t="s">
        <v>326</v>
      </c>
      <c r="T9" s="92" t="s">
        <v>327</v>
      </c>
      <c r="U9" s="27"/>
    </row>
    <row r="10" spans="1:21" ht="369" customHeight="1" x14ac:dyDescent="0.25">
      <c r="A10" s="70"/>
      <c r="B10" s="74"/>
      <c r="C10" s="77"/>
      <c r="D10" s="71" t="s">
        <v>54</v>
      </c>
      <c r="E10" s="71" t="s">
        <v>38</v>
      </c>
      <c r="F10" s="28" t="s">
        <v>291</v>
      </c>
      <c r="G10" s="28" t="s">
        <v>39</v>
      </c>
      <c r="H10" s="28" t="s">
        <v>55</v>
      </c>
      <c r="I10" s="29" t="s">
        <v>56</v>
      </c>
      <c r="J10" s="25" t="s">
        <v>44</v>
      </c>
      <c r="K10" s="25" t="s">
        <v>57</v>
      </c>
      <c r="L10" s="25" t="s">
        <v>58</v>
      </c>
      <c r="M10" s="72" t="s">
        <v>278</v>
      </c>
      <c r="N10" s="30" t="s">
        <v>51</v>
      </c>
      <c r="O10" s="22" t="s">
        <v>59</v>
      </c>
      <c r="P10" s="91" t="s">
        <v>323</v>
      </c>
      <c r="Q10" s="91" t="s">
        <v>324</v>
      </c>
      <c r="R10" s="91" t="s">
        <v>325</v>
      </c>
      <c r="S10" s="91" t="s">
        <v>326</v>
      </c>
      <c r="T10" s="92" t="s">
        <v>327</v>
      </c>
      <c r="U10" s="65" t="s">
        <v>49</v>
      </c>
    </row>
    <row r="11" spans="1:21" ht="246.75" customHeight="1" x14ac:dyDescent="0.25">
      <c r="A11" s="70"/>
      <c r="B11" s="74"/>
      <c r="C11" s="77"/>
      <c r="D11" s="71"/>
      <c r="E11" s="71"/>
      <c r="F11" s="22" t="s">
        <v>292</v>
      </c>
      <c r="G11" s="22" t="s">
        <v>39</v>
      </c>
      <c r="H11" s="22" t="s">
        <v>61</v>
      </c>
      <c r="I11" s="29" t="s">
        <v>62</v>
      </c>
      <c r="J11" s="25" t="s">
        <v>44</v>
      </c>
      <c r="K11" s="25" t="s">
        <v>63</v>
      </c>
      <c r="L11" s="25" t="s">
        <v>44</v>
      </c>
      <c r="M11" s="72"/>
      <c r="N11" s="30" t="s">
        <v>51</v>
      </c>
      <c r="O11" s="22" t="s">
        <v>64</v>
      </c>
      <c r="P11" s="91" t="s">
        <v>323</v>
      </c>
      <c r="Q11" s="91" t="s">
        <v>324</v>
      </c>
      <c r="R11" s="91" t="s">
        <v>325</v>
      </c>
      <c r="S11" s="91" t="s">
        <v>326</v>
      </c>
      <c r="T11" s="92" t="s">
        <v>327</v>
      </c>
      <c r="U11" s="65" t="s">
        <v>49</v>
      </c>
    </row>
    <row r="12" spans="1:21" ht="168.75" customHeight="1" x14ac:dyDescent="0.25">
      <c r="A12" s="70"/>
      <c r="B12" s="74"/>
      <c r="C12" s="77"/>
      <c r="D12" s="71"/>
      <c r="E12" s="71"/>
      <c r="F12" s="22" t="s">
        <v>293</v>
      </c>
      <c r="G12" s="22" t="s">
        <v>65</v>
      </c>
      <c r="H12" s="22" t="s">
        <v>66</v>
      </c>
      <c r="I12" s="29" t="s">
        <v>62</v>
      </c>
      <c r="J12" s="25" t="s">
        <v>44</v>
      </c>
      <c r="K12" s="25" t="s">
        <v>63</v>
      </c>
      <c r="L12" s="25" t="s">
        <v>44</v>
      </c>
      <c r="M12" s="72"/>
      <c r="N12" s="30" t="s">
        <v>51</v>
      </c>
      <c r="O12" s="22" t="s">
        <v>64</v>
      </c>
      <c r="P12" s="91" t="s">
        <v>323</v>
      </c>
      <c r="Q12" s="91" t="s">
        <v>324</v>
      </c>
      <c r="R12" s="91" t="s">
        <v>325</v>
      </c>
      <c r="S12" s="91" t="s">
        <v>326</v>
      </c>
      <c r="T12" s="92" t="s">
        <v>327</v>
      </c>
      <c r="U12" s="65" t="s">
        <v>49</v>
      </c>
    </row>
    <row r="13" spans="1:21" ht="409.5" customHeight="1" x14ac:dyDescent="0.25">
      <c r="A13" s="70"/>
      <c r="B13" s="74"/>
      <c r="C13" s="77"/>
      <c r="D13" s="71"/>
      <c r="E13" s="71"/>
      <c r="F13" s="22" t="s">
        <v>294</v>
      </c>
      <c r="G13" s="22" t="s">
        <v>65</v>
      </c>
      <c r="H13" s="22" t="s">
        <v>67</v>
      </c>
      <c r="I13" s="29" t="s">
        <v>56</v>
      </c>
      <c r="J13" s="25" t="s">
        <v>44</v>
      </c>
      <c r="K13" s="25" t="s">
        <v>63</v>
      </c>
      <c r="L13" s="25" t="s">
        <v>44</v>
      </c>
      <c r="M13" s="72"/>
      <c r="N13" s="23" t="s">
        <v>51</v>
      </c>
      <c r="O13" s="22" t="s">
        <v>59</v>
      </c>
      <c r="P13" s="91" t="s">
        <v>323</v>
      </c>
      <c r="Q13" s="91" t="s">
        <v>324</v>
      </c>
      <c r="R13" s="91" t="s">
        <v>325</v>
      </c>
      <c r="S13" s="91" t="s">
        <v>326</v>
      </c>
      <c r="T13" s="92" t="s">
        <v>327</v>
      </c>
      <c r="U13" s="65" t="s">
        <v>49</v>
      </c>
    </row>
    <row r="14" spans="1:21" ht="318" customHeight="1" x14ac:dyDescent="0.25">
      <c r="A14" s="70"/>
      <c r="B14" s="74"/>
      <c r="C14" s="77"/>
      <c r="D14" s="71"/>
      <c r="E14" s="71"/>
      <c r="F14" s="22" t="s">
        <v>295</v>
      </c>
      <c r="G14" s="22" t="s">
        <v>39</v>
      </c>
      <c r="H14" s="22" t="s">
        <v>68</v>
      </c>
      <c r="I14" s="29" t="s">
        <v>43</v>
      </c>
      <c r="J14" s="25" t="s">
        <v>44</v>
      </c>
      <c r="K14" s="25" t="s">
        <v>63</v>
      </c>
      <c r="L14" s="25" t="s">
        <v>44</v>
      </c>
      <c r="M14" s="72"/>
      <c r="N14" s="22" t="s">
        <v>47</v>
      </c>
      <c r="O14" s="22" t="s">
        <v>48</v>
      </c>
      <c r="P14" s="91" t="s">
        <v>323</v>
      </c>
      <c r="Q14" s="91" t="s">
        <v>324</v>
      </c>
      <c r="R14" s="91" t="s">
        <v>325</v>
      </c>
      <c r="S14" s="91" t="s">
        <v>326</v>
      </c>
      <c r="T14" s="92" t="s">
        <v>327</v>
      </c>
      <c r="U14" s="65" t="s">
        <v>49</v>
      </c>
    </row>
    <row r="15" spans="1:21" ht="374.25" customHeight="1" x14ac:dyDescent="0.25">
      <c r="A15" s="70"/>
      <c r="B15" s="74"/>
      <c r="C15" s="77"/>
      <c r="D15" s="71"/>
      <c r="E15" s="71"/>
      <c r="F15" s="22" t="s">
        <v>296</v>
      </c>
      <c r="G15" s="22" t="s">
        <v>65</v>
      </c>
      <c r="H15" s="28" t="s">
        <v>66</v>
      </c>
      <c r="I15" s="29" t="s">
        <v>62</v>
      </c>
      <c r="J15" s="25" t="s">
        <v>44</v>
      </c>
      <c r="K15" s="25" t="s">
        <v>63</v>
      </c>
      <c r="L15" s="25" t="s">
        <v>44</v>
      </c>
      <c r="M15" s="72"/>
      <c r="N15" s="23" t="s">
        <v>51</v>
      </c>
      <c r="O15" s="22" t="s">
        <v>64</v>
      </c>
      <c r="P15" s="91" t="s">
        <v>323</v>
      </c>
      <c r="Q15" s="91" t="s">
        <v>324</v>
      </c>
      <c r="R15" s="91" t="s">
        <v>325</v>
      </c>
      <c r="S15" s="91" t="s">
        <v>326</v>
      </c>
      <c r="T15" s="92" t="s">
        <v>327</v>
      </c>
      <c r="U15" s="65" t="s">
        <v>49</v>
      </c>
    </row>
    <row r="16" spans="1:21" ht="340.5" customHeight="1" x14ac:dyDescent="0.25">
      <c r="A16" s="70"/>
      <c r="B16" s="74"/>
      <c r="C16" s="77"/>
      <c r="D16" s="71"/>
      <c r="E16" s="71"/>
      <c r="F16" s="22" t="s">
        <v>297</v>
      </c>
      <c r="G16" s="22" t="s">
        <v>39</v>
      </c>
      <c r="H16" s="22" t="s">
        <v>69</v>
      </c>
      <c r="I16" s="29" t="s">
        <v>70</v>
      </c>
      <c r="J16" s="22" t="s">
        <v>44</v>
      </c>
      <c r="K16" s="31" t="s">
        <v>63</v>
      </c>
      <c r="L16" s="23" t="s">
        <v>44</v>
      </c>
      <c r="M16" s="72"/>
      <c r="N16" s="23" t="s">
        <v>51</v>
      </c>
      <c r="O16" s="22" t="s">
        <v>64</v>
      </c>
      <c r="P16" s="22" t="s">
        <v>60</v>
      </c>
      <c r="Q16" s="22"/>
      <c r="R16" s="22"/>
      <c r="S16" s="22"/>
      <c r="T16" s="22"/>
      <c r="U16" s="22" t="s">
        <v>49</v>
      </c>
    </row>
    <row r="17" spans="1:21" ht="238.5" customHeight="1" x14ac:dyDescent="0.25">
      <c r="A17" s="70"/>
      <c r="B17" s="74"/>
      <c r="C17" s="77"/>
      <c r="D17" s="71"/>
      <c r="E17" s="71"/>
      <c r="F17" s="22" t="s">
        <v>298</v>
      </c>
      <c r="G17" s="22" t="s">
        <v>65</v>
      </c>
      <c r="H17" s="22" t="s">
        <v>68</v>
      </c>
      <c r="I17" s="29" t="s">
        <v>43</v>
      </c>
      <c r="J17" s="22" t="s">
        <v>44</v>
      </c>
      <c r="K17" s="31" t="s">
        <v>63</v>
      </c>
      <c r="L17" s="23" t="s">
        <v>44</v>
      </c>
      <c r="M17" s="72"/>
      <c r="N17" s="23" t="s">
        <v>51</v>
      </c>
      <c r="O17" s="22" t="s">
        <v>48</v>
      </c>
      <c r="P17" s="91" t="s">
        <v>323</v>
      </c>
      <c r="Q17" s="91" t="s">
        <v>324</v>
      </c>
      <c r="R17" s="91" t="s">
        <v>325</v>
      </c>
      <c r="S17" s="91" t="s">
        <v>326</v>
      </c>
      <c r="T17" s="92" t="s">
        <v>327</v>
      </c>
      <c r="U17" s="65" t="s">
        <v>49</v>
      </c>
    </row>
    <row r="18" spans="1:21" ht="153" customHeight="1" x14ac:dyDescent="0.45">
      <c r="A18" s="70"/>
      <c r="B18" s="71">
        <v>3</v>
      </c>
      <c r="C18" s="77"/>
      <c r="D18" s="73" t="s">
        <v>71</v>
      </c>
      <c r="E18" s="71" t="s">
        <v>38</v>
      </c>
      <c r="F18" s="22" t="s">
        <v>299</v>
      </c>
      <c r="G18" s="28" t="s">
        <v>39</v>
      </c>
      <c r="H18" s="28" t="s">
        <v>40</v>
      </c>
      <c r="I18" s="24"/>
      <c r="J18" s="27"/>
      <c r="K18" s="27"/>
      <c r="L18" s="27"/>
      <c r="M18" s="72" t="s">
        <v>72</v>
      </c>
      <c r="N18" s="27"/>
      <c r="O18" s="27"/>
      <c r="P18" s="27"/>
      <c r="Q18" s="27"/>
      <c r="R18" s="27"/>
      <c r="S18" s="27"/>
      <c r="T18" s="27"/>
      <c r="U18" s="27"/>
    </row>
    <row r="19" spans="1:21" ht="279.75" customHeight="1" x14ac:dyDescent="0.25">
      <c r="A19" s="70"/>
      <c r="B19" s="71"/>
      <c r="C19" s="77"/>
      <c r="D19" s="73"/>
      <c r="E19" s="71"/>
      <c r="F19" s="28" t="s">
        <v>300</v>
      </c>
      <c r="G19" s="28" t="s">
        <v>65</v>
      </c>
      <c r="H19" s="28" t="s">
        <v>68</v>
      </c>
      <c r="I19" s="29" t="s">
        <v>43</v>
      </c>
      <c r="J19" s="25" t="s">
        <v>44</v>
      </c>
      <c r="K19" s="25" t="s">
        <v>45</v>
      </c>
      <c r="L19" s="25" t="s">
        <v>58</v>
      </c>
      <c r="M19" s="72"/>
      <c r="N19" s="32" t="s">
        <v>47</v>
      </c>
      <c r="O19" s="32" t="s">
        <v>281</v>
      </c>
      <c r="P19" s="91" t="s">
        <v>323</v>
      </c>
      <c r="Q19" s="91" t="s">
        <v>324</v>
      </c>
      <c r="R19" s="91" t="s">
        <v>325</v>
      </c>
      <c r="S19" s="91" t="s">
        <v>326</v>
      </c>
      <c r="T19" s="92" t="s">
        <v>327</v>
      </c>
      <c r="U19" s="65" t="s">
        <v>49</v>
      </c>
    </row>
    <row r="20" spans="1:21" ht="273" customHeight="1" x14ac:dyDescent="0.25">
      <c r="A20" s="70"/>
      <c r="B20" s="71"/>
      <c r="C20" s="77"/>
      <c r="D20" s="73"/>
      <c r="E20" s="71"/>
      <c r="F20" s="28" t="s">
        <v>301</v>
      </c>
      <c r="G20" s="28" t="s">
        <v>39</v>
      </c>
      <c r="H20" s="28" t="s">
        <v>73</v>
      </c>
      <c r="I20" s="29" t="s">
        <v>43</v>
      </c>
      <c r="J20" s="25" t="s">
        <v>44</v>
      </c>
      <c r="K20" s="25" t="s">
        <v>57</v>
      </c>
      <c r="L20" s="25" t="s">
        <v>58</v>
      </c>
      <c r="M20" s="72"/>
      <c r="N20" s="23" t="s">
        <v>51</v>
      </c>
      <c r="O20" s="32" t="s">
        <v>281</v>
      </c>
      <c r="P20" s="91" t="s">
        <v>323</v>
      </c>
      <c r="Q20" s="91" t="s">
        <v>324</v>
      </c>
      <c r="R20" s="91" t="s">
        <v>325</v>
      </c>
      <c r="S20" s="91" t="s">
        <v>326</v>
      </c>
      <c r="T20" s="92" t="s">
        <v>327</v>
      </c>
      <c r="U20" s="65" t="s">
        <v>49</v>
      </c>
    </row>
    <row r="21" spans="1:21" ht="354.75" customHeight="1" x14ac:dyDescent="0.25">
      <c r="A21" s="70"/>
      <c r="B21" s="71"/>
      <c r="C21" s="77"/>
      <c r="D21" s="73"/>
      <c r="E21" s="71"/>
      <c r="F21" s="28" t="s">
        <v>302</v>
      </c>
      <c r="G21" s="28" t="s">
        <v>65</v>
      </c>
      <c r="H21" s="28" t="s">
        <v>67</v>
      </c>
      <c r="I21" s="29" t="s">
        <v>74</v>
      </c>
      <c r="J21" s="25" t="s">
        <v>44</v>
      </c>
      <c r="K21" s="25" t="s">
        <v>57</v>
      </c>
      <c r="L21" s="25" t="s">
        <v>58</v>
      </c>
      <c r="M21" s="72"/>
      <c r="N21" s="23" t="s">
        <v>51</v>
      </c>
      <c r="O21" s="22" t="s">
        <v>59</v>
      </c>
      <c r="P21" s="91" t="s">
        <v>323</v>
      </c>
      <c r="Q21" s="91" t="s">
        <v>324</v>
      </c>
      <c r="R21" s="91" t="s">
        <v>325</v>
      </c>
      <c r="S21" s="91" t="s">
        <v>326</v>
      </c>
      <c r="T21" s="92" t="s">
        <v>327</v>
      </c>
      <c r="U21" s="65" t="s">
        <v>49</v>
      </c>
    </row>
    <row r="22" spans="1:21" ht="232.5" customHeight="1" x14ac:dyDescent="0.25">
      <c r="A22" s="70"/>
      <c r="B22" s="71"/>
      <c r="C22" s="77"/>
      <c r="D22" s="73"/>
      <c r="E22" s="71"/>
      <c r="F22" s="28" t="s">
        <v>303</v>
      </c>
      <c r="G22" s="28" t="s">
        <v>65</v>
      </c>
      <c r="H22" s="28" t="s">
        <v>68</v>
      </c>
      <c r="I22" s="29" t="s">
        <v>43</v>
      </c>
      <c r="J22" s="25" t="s">
        <v>44</v>
      </c>
      <c r="K22" s="25" t="s">
        <v>57</v>
      </c>
      <c r="L22" s="25" t="s">
        <v>58</v>
      </c>
      <c r="M22" s="72"/>
      <c r="N22" s="23" t="s">
        <v>51</v>
      </c>
      <c r="O22" s="22" t="s">
        <v>48</v>
      </c>
      <c r="P22" s="91" t="s">
        <v>323</v>
      </c>
      <c r="Q22" s="91" t="s">
        <v>324</v>
      </c>
      <c r="R22" s="91" t="s">
        <v>325</v>
      </c>
      <c r="S22" s="91" t="s">
        <v>326</v>
      </c>
      <c r="T22" s="92" t="s">
        <v>327</v>
      </c>
      <c r="U22" s="65" t="s">
        <v>49</v>
      </c>
    </row>
    <row r="23" spans="1:21" ht="260.25" customHeight="1" x14ac:dyDescent="0.45">
      <c r="A23" s="70"/>
      <c r="B23" s="71">
        <v>4</v>
      </c>
      <c r="C23" s="77"/>
      <c r="D23" s="71" t="s">
        <v>75</v>
      </c>
      <c r="E23" s="73" t="s">
        <v>38</v>
      </c>
      <c r="F23" s="28" t="s">
        <v>304</v>
      </c>
      <c r="G23" s="28" t="s">
        <v>39</v>
      </c>
      <c r="H23" s="28" t="s">
        <v>40</v>
      </c>
      <c r="I23" s="24"/>
      <c r="J23" s="25"/>
      <c r="K23" s="25"/>
      <c r="L23" s="25"/>
      <c r="M23" s="72" t="s">
        <v>72</v>
      </c>
      <c r="N23" s="26"/>
      <c r="O23" s="26"/>
      <c r="P23" s="27"/>
      <c r="Q23" s="27"/>
      <c r="R23" s="27"/>
      <c r="S23" s="27"/>
      <c r="T23" s="27"/>
      <c r="U23" s="27"/>
    </row>
    <row r="24" spans="1:21" ht="409.5" customHeight="1" x14ac:dyDescent="0.25">
      <c r="A24" s="70"/>
      <c r="B24" s="71"/>
      <c r="C24" s="77"/>
      <c r="D24" s="71"/>
      <c r="E24" s="73"/>
      <c r="F24" s="22" t="s">
        <v>305</v>
      </c>
      <c r="G24" s="22" t="s">
        <v>65</v>
      </c>
      <c r="H24" s="22" t="s">
        <v>76</v>
      </c>
      <c r="I24" s="29" t="s">
        <v>43</v>
      </c>
      <c r="J24" s="25" t="s">
        <v>44</v>
      </c>
      <c r="K24" s="25" t="s">
        <v>63</v>
      </c>
      <c r="L24" s="25" t="s">
        <v>44</v>
      </c>
      <c r="M24" s="72"/>
      <c r="N24" s="22" t="s">
        <v>47</v>
      </c>
      <c r="O24" s="22" t="s">
        <v>64</v>
      </c>
      <c r="P24" s="91" t="s">
        <v>323</v>
      </c>
      <c r="Q24" s="91" t="s">
        <v>324</v>
      </c>
      <c r="R24" s="91" t="s">
        <v>325</v>
      </c>
      <c r="S24" s="91" t="s">
        <v>326</v>
      </c>
      <c r="T24" s="92" t="s">
        <v>327</v>
      </c>
      <c r="U24" s="65" t="s">
        <v>49</v>
      </c>
    </row>
    <row r="25" spans="1:21" ht="313.5" customHeight="1" x14ac:dyDescent="0.25">
      <c r="A25" s="70"/>
      <c r="B25" s="71"/>
      <c r="C25" s="77"/>
      <c r="D25" s="71"/>
      <c r="E25" s="73"/>
      <c r="F25" s="28" t="s">
        <v>306</v>
      </c>
      <c r="G25" s="28" t="s">
        <v>39</v>
      </c>
      <c r="H25" s="28" t="s">
        <v>77</v>
      </c>
      <c r="I25" s="29" t="s">
        <v>43</v>
      </c>
      <c r="J25" s="25" t="s">
        <v>44</v>
      </c>
      <c r="K25" s="25" t="s">
        <v>45</v>
      </c>
      <c r="L25" s="25" t="s">
        <v>58</v>
      </c>
      <c r="M25" s="72"/>
      <c r="N25" s="32" t="s">
        <v>51</v>
      </c>
      <c r="O25" s="32" t="s">
        <v>281</v>
      </c>
      <c r="P25" s="91" t="s">
        <v>323</v>
      </c>
      <c r="Q25" s="91" t="s">
        <v>324</v>
      </c>
      <c r="R25" s="91" t="s">
        <v>325</v>
      </c>
      <c r="S25" s="91" t="s">
        <v>326</v>
      </c>
      <c r="T25" s="92" t="s">
        <v>327</v>
      </c>
      <c r="U25" s="65" t="s">
        <v>49</v>
      </c>
    </row>
    <row r="26" spans="1:21" ht="289.5" customHeight="1" x14ac:dyDescent="0.25">
      <c r="A26" s="70"/>
      <c r="B26" s="71"/>
      <c r="C26" s="77"/>
      <c r="D26" s="71"/>
      <c r="E26" s="73"/>
      <c r="F26" s="28" t="s">
        <v>307</v>
      </c>
      <c r="G26" s="28" t="s">
        <v>39</v>
      </c>
      <c r="H26" s="28" t="s">
        <v>77</v>
      </c>
      <c r="I26" s="29" t="s">
        <v>43</v>
      </c>
      <c r="J26" s="25" t="s">
        <v>44</v>
      </c>
      <c r="K26" s="25" t="s">
        <v>45</v>
      </c>
      <c r="L26" s="25" t="s">
        <v>58</v>
      </c>
      <c r="M26" s="72"/>
      <c r="N26" s="32" t="s">
        <v>51</v>
      </c>
      <c r="O26" s="32" t="s">
        <v>281</v>
      </c>
      <c r="P26" s="91" t="s">
        <v>323</v>
      </c>
      <c r="Q26" s="91" t="s">
        <v>324</v>
      </c>
      <c r="R26" s="91" t="s">
        <v>325</v>
      </c>
      <c r="S26" s="91" t="s">
        <v>326</v>
      </c>
      <c r="T26" s="92" t="s">
        <v>327</v>
      </c>
      <c r="U26" s="65" t="s">
        <v>49</v>
      </c>
    </row>
    <row r="27" spans="1:21" ht="342" customHeight="1" x14ac:dyDescent="0.25">
      <c r="A27" s="70"/>
      <c r="B27" s="71"/>
      <c r="C27" s="77"/>
      <c r="D27" s="71"/>
      <c r="E27" s="73"/>
      <c r="F27" s="28" t="s">
        <v>308</v>
      </c>
      <c r="G27" s="28" t="s">
        <v>65</v>
      </c>
      <c r="H27" s="28" t="s">
        <v>67</v>
      </c>
      <c r="I27" s="29" t="s">
        <v>74</v>
      </c>
      <c r="J27" s="25" t="s">
        <v>44</v>
      </c>
      <c r="K27" s="25" t="s">
        <v>57</v>
      </c>
      <c r="L27" s="25" t="s">
        <v>58</v>
      </c>
      <c r="M27" s="72"/>
      <c r="N27" s="23" t="s">
        <v>51</v>
      </c>
      <c r="O27" s="22" t="s">
        <v>59</v>
      </c>
      <c r="P27" s="91" t="s">
        <v>323</v>
      </c>
      <c r="Q27" s="91" t="s">
        <v>324</v>
      </c>
      <c r="R27" s="91" t="s">
        <v>325</v>
      </c>
      <c r="S27" s="91" t="s">
        <v>326</v>
      </c>
      <c r="T27" s="92" t="s">
        <v>327</v>
      </c>
      <c r="U27" s="65" t="s">
        <v>49</v>
      </c>
    </row>
    <row r="28" spans="1:21" ht="320.25" customHeight="1" x14ac:dyDescent="0.25">
      <c r="A28" s="70"/>
      <c r="B28" s="71"/>
      <c r="C28" s="77"/>
      <c r="D28" s="71"/>
      <c r="E28" s="73"/>
      <c r="F28" s="28" t="s">
        <v>309</v>
      </c>
      <c r="G28" s="28" t="s">
        <v>65</v>
      </c>
      <c r="H28" s="28" t="s">
        <v>67</v>
      </c>
      <c r="I28" s="29" t="s">
        <v>74</v>
      </c>
      <c r="J28" s="25" t="s">
        <v>44</v>
      </c>
      <c r="K28" s="25" t="s">
        <v>57</v>
      </c>
      <c r="L28" s="25" t="s">
        <v>58</v>
      </c>
      <c r="M28" s="72"/>
      <c r="N28" s="23" t="s">
        <v>51</v>
      </c>
      <c r="O28" s="22" t="s">
        <v>59</v>
      </c>
      <c r="P28" s="91" t="s">
        <v>323</v>
      </c>
      <c r="Q28" s="91" t="s">
        <v>324</v>
      </c>
      <c r="R28" s="91" t="s">
        <v>325</v>
      </c>
      <c r="S28" s="91" t="s">
        <v>326</v>
      </c>
      <c r="T28" s="92" t="s">
        <v>327</v>
      </c>
      <c r="U28" s="65" t="s">
        <v>49</v>
      </c>
    </row>
    <row r="29" spans="1:21" ht="223.5" customHeight="1" x14ac:dyDescent="0.25">
      <c r="A29" s="70"/>
      <c r="B29" s="71"/>
      <c r="C29" s="77"/>
      <c r="D29" s="71"/>
      <c r="E29" s="73"/>
      <c r="F29" s="28" t="s">
        <v>310</v>
      </c>
      <c r="G29" s="28" t="s">
        <v>65</v>
      </c>
      <c r="H29" s="28" t="s">
        <v>68</v>
      </c>
      <c r="I29" s="29" t="s">
        <v>43</v>
      </c>
      <c r="J29" s="25" t="s">
        <v>44</v>
      </c>
      <c r="K29" s="25" t="s">
        <v>57</v>
      </c>
      <c r="L29" s="25" t="s">
        <v>58</v>
      </c>
      <c r="M29" s="72"/>
      <c r="N29" s="23" t="s">
        <v>51</v>
      </c>
      <c r="O29" s="22" t="s">
        <v>48</v>
      </c>
      <c r="P29" s="91" t="s">
        <v>323</v>
      </c>
      <c r="Q29" s="91" t="s">
        <v>324</v>
      </c>
      <c r="R29" s="91" t="s">
        <v>325</v>
      </c>
      <c r="S29" s="91" t="s">
        <v>326</v>
      </c>
      <c r="T29" s="92" t="s">
        <v>327</v>
      </c>
      <c r="U29" s="65" t="s">
        <v>49</v>
      </c>
    </row>
    <row r="30" spans="1:21" ht="333" customHeight="1" x14ac:dyDescent="0.25">
      <c r="A30" s="70"/>
      <c r="B30" s="71">
        <v>5</v>
      </c>
      <c r="C30" s="77"/>
      <c r="D30" s="71" t="s">
        <v>277</v>
      </c>
      <c r="E30" s="71" t="s">
        <v>38</v>
      </c>
      <c r="F30" s="62" t="s">
        <v>311</v>
      </c>
      <c r="G30" s="62" t="s">
        <v>65</v>
      </c>
      <c r="H30" s="62" t="s">
        <v>78</v>
      </c>
      <c r="I30" s="63" t="s">
        <v>43</v>
      </c>
      <c r="J30" s="35" t="s">
        <v>44</v>
      </c>
      <c r="K30" s="35" t="s">
        <v>57</v>
      </c>
      <c r="L30" s="35" t="s">
        <v>58</v>
      </c>
      <c r="M30" s="72" t="s">
        <v>72</v>
      </c>
      <c r="N30" s="61" t="s">
        <v>51</v>
      </c>
      <c r="O30" s="61" t="s">
        <v>282</v>
      </c>
      <c r="P30" s="91" t="s">
        <v>323</v>
      </c>
      <c r="Q30" s="91" t="s">
        <v>324</v>
      </c>
      <c r="R30" s="91" t="s">
        <v>325</v>
      </c>
      <c r="S30" s="91" t="s">
        <v>326</v>
      </c>
      <c r="T30" s="92" t="s">
        <v>327</v>
      </c>
      <c r="U30" s="65" t="s">
        <v>49</v>
      </c>
    </row>
    <row r="31" spans="1:21" ht="241.5" customHeight="1" x14ac:dyDescent="0.25">
      <c r="A31" s="70"/>
      <c r="B31" s="71"/>
      <c r="C31" s="77"/>
      <c r="D31" s="71"/>
      <c r="E31" s="71"/>
      <c r="F31" s="62" t="s">
        <v>312</v>
      </c>
      <c r="G31" s="62" t="s">
        <v>65</v>
      </c>
      <c r="H31" s="62" t="s">
        <v>68</v>
      </c>
      <c r="I31" s="63" t="s">
        <v>43</v>
      </c>
      <c r="J31" s="35" t="s">
        <v>44</v>
      </c>
      <c r="K31" s="35" t="s">
        <v>57</v>
      </c>
      <c r="L31" s="35" t="s">
        <v>58</v>
      </c>
      <c r="M31" s="72"/>
      <c r="N31" s="23" t="s">
        <v>51</v>
      </c>
      <c r="O31" s="62" t="s">
        <v>48</v>
      </c>
      <c r="P31" s="91" t="s">
        <v>323</v>
      </c>
      <c r="Q31" s="91" t="s">
        <v>324</v>
      </c>
      <c r="R31" s="91" t="s">
        <v>325</v>
      </c>
      <c r="S31" s="91" t="s">
        <v>326</v>
      </c>
      <c r="T31" s="92" t="s">
        <v>327</v>
      </c>
      <c r="U31" s="65" t="s">
        <v>49</v>
      </c>
    </row>
    <row r="32" spans="1:21" ht="261.75" customHeight="1" x14ac:dyDescent="0.25">
      <c r="A32" s="70"/>
      <c r="B32" s="71"/>
      <c r="C32" s="77"/>
      <c r="D32" s="71"/>
      <c r="E32" s="71"/>
      <c r="F32" s="62" t="s">
        <v>313</v>
      </c>
      <c r="G32" s="62" t="s">
        <v>65</v>
      </c>
      <c r="H32" s="62" t="s">
        <v>79</v>
      </c>
      <c r="I32" s="63" t="s">
        <v>43</v>
      </c>
      <c r="J32" s="35" t="s">
        <v>44</v>
      </c>
      <c r="K32" s="35" t="s">
        <v>57</v>
      </c>
      <c r="L32" s="35" t="s">
        <v>58</v>
      </c>
      <c r="M32" s="72"/>
      <c r="N32" s="61" t="s">
        <v>51</v>
      </c>
      <c r="O32" s="61" t="s">
        <v>282</v>
      </c>
      <c r="P32" s="91" t="s">
        <v>323</v>
      </c>
      <c r="Q32" s="91" t="s">
        <v>324</v>
      </c>
      <c r="R32" s="91" t="s">
        <v>325</v>
      </c>
      <c r="S32" s="91" t="s">
        <v>326</v>
      </c>
      <c r="T32" s="92" t="s">
        <v>327</v>
      </c>
      <c r="U32" s="65" t="s">
        <v>49</v>
      </c>
    </row>
    <row r="33" spans="1:22" s="36" customFormat="1" ht="91.5" customHeight="1" x14ac:dyDescent="0.25">
      <c r="A33" s="74"/>
      <c r="B33" s="71">
        <v>6</v>
      </c>
      <c r="C33" s="77"/>
      <c r="D33" s="71" t="s">
        <v>83</v>
      </c>
      <c r="E33" s="71" t="s">
        <v>38</v>
      </c>
      <c r="F33" s="33" t="s">
        <v>314</v>
      </c>
      <c r="G33" s="22" t="s">
        <v>39</v>
      </c>
      <c r="H33" s="22" t="s">
        <v>84</v>
      </c>
      <c r="I33" s="34" t="s">
        <v>85</v>
      </c>
      <c r="J33" s="35" t="s">
        <v>44</v>
      </c>
      <c r="K33" s="35" t="s">
        <v>63</v>
      </c>
      <c r="L33" s="35" t="s">
        <v>44</v>
      </c>
      <c r="M33" s="71" t="s">
        <v>86</v>
      </c>
      <c r="N33" s="68" t="s">
        <v>47</v>
      </c>
      <c r="O33" s="22" t="s">
        <v>87</v>
      </c>
      <c r="P33" s="32" t="s">
        <v>80</v>
      </c>
      <c r="Q33" s="91" t="s">
        <v>324</v>
      </c>
      <c r="R33" s="91" t="s">
        <v>325</v>
      </c>
      <c r="S33" s="91" t="s">
        <v>326</v>
      </c>
      <c r="T33" s="92" t="s">
        <v>327</v>
      </c>
      <c r="U33" s="22" t="s">
        <v>49</v>
      </c>
    </row>
    <row r="34" spans="1:22" s="36" customFormat="1" ht="91.5" customHeight="1" x14ac:dyDescent="0.25">
      <c r="A34" s="74"/>
      <c r="B34" s="71"/>
      <c r="C34" s="77"/>
      <c r="D34" s="71"/>
      <c r="E34" s="71"/>
      <c r="F34" s="33" t="s">
        <v>315</v>
      </c>
      <c r="G34" s="22" t="s">
        <v>39</v>
      </c>
      <c r="H34" s="22" t="s">
        <v>81</v>
      </c>
      <c r="I34" s="34" t="s">
        <v>85</v>
      </c>
      <c r="J34" s="35" t="s">
        <v>44</v>
      </c>
      <c r="K34" s="35" t="s">
        <v>88</v>
      </c>
      <c r="L34" s="35" t="s">
        <v>44</v>
      </c>
      <c r="M34" s="71"/>
      <c r="N34" s="68"/>
      <c r="O34" s="22" t="s">
        <v>87</v>
      </c>
      <c r="P34" s="32" t="s">
        <v>80</v>
      </c>
      <c r="Q34" s="91" t="s">
        <v>324</v>
      </c>
      <c r="R34" s="91" t="s">
        <v>325</v>
      </c>
      <c r="S34" s="91" t="s">
        <v>326</v>
      </c>
      <c r="T34" s="92" t="s">
        <v>327</v>
      </c>
      <c r="U34" s="22" t="s">
        <v>49</v>
      </c>
    </row>
    <row r="35" spans="1:22" s="36" customFormat="1" ht="91.5" customHeight="1" x14ac:dyDescent="0.25">
      <c r="A35" s="74"/>
      <c r="B35" s="71"/>
      <c r="C35" s="77"/>
      <c r="D35" s="71"/>
      <c r="E35" s="71"/>
      <c r="F35" s="33" t="s">
        <v>316</v>
      </c>
      <c r="G35" s="22" t="s">
        <v>39</v>
      </c>
      <c r="H35" s="22" t="s">
        <v>89</v>
      </c>
      <c r="I35" s="34" t="s">
        <v>85</v>
      </c>
      <c r="J35" s="35" t="s">
        <v>44</v>
      </c>
      <c r="K35" s="35" t="s">
        <v>88</v>
      </c>
      <c r="L35" s="35" t="s">
        <v>44</v>
      </c>
      <c r="M35" s="71"/>
      <c r="N35" s="68"/>
      <c r="O35" s="22" t="s">
        <v>87</v>
      </c>
      <c r="P35" s="32" t="s">
        <v>80</v>
      </c>
      <c r="Q35" s="91" t="s">
        <v>324</v>
      </c>
      <c r="R35" s="91" t="s">
        <v>325</v>
      </c>
      <c r="S35" s="91" t="s">
        <v>326</v>
      </c>
      <c r="T35" s="92" t="s">
        <v>327</v>
      </c>
      <c r="U35" s="22" t="s">
        <v>49</v>
      </c>
    </row>
    <row r="36" spans="1:22" s="38" customFormat="1" ht="168.75" customHeight="1" x14ac:dyDescent="0.25">
      <c r="A36" s="74"/>
      <c r="B36" s="71"/>
      <c r="C36" s="77"/>
      <c r="D36" s="71"/>
      <c r="E36" s="71"/>
      <c r="F36" s="33" t="s">
        <v>317</v>
      </c>
      <c r="G36" s="22" t="s">
        <v>65</v>
      </c>
      <c r="H36" s="33" t="s">
        <v>90</v>
      </c>
      <c r="I36" s="33" t="s">
        <v>91</v>
      </c>
      <c r="J36" s="35" t="s">
        <v>44</v>
      </c>
      <c r="K36" s="35" t="s">
        <v>88</v>
      </c>
      <c r="L36" s="35" t="s">
        <v>44</v>
      </c>
      <c r="M36" s="71"/>
      <c r="N36" s="68"/>
      <c r="O36" s="33" t="s">
        <v>92</v>
      </c>
      <c r="P36" s="91" t="s">
        <v>323</v>
      </c>
      <c r="Q36" s="91" t="s">
        <v>324</v>
      </c>
      <c r="R36" s="91" t="s">
        <v>325</v>
      </c>
      <c r="S36" s="91" t="s">
        <v>326</v>
      </c>
      <c r="T36" s="92" t="s">
        <v>327</v>
      </c>
      <c r="U36" s="65" t="s">
        <v>49</v>
      </c>
      <c r="V36" s="37"/>
    </row>
    <row r="37" spans="1:22" s="36" customFormat="1" ht="87" customHeight="1" x14ac:dyDescent="0.25">
      <c r="A37" s="74"/>
      <c r="B37" s="71"/>
      <c r="C37" s="77"/>
      <c r="D37" s="71"/>
      <c r="E37" s="71"/>
      <c r="F37" s="33" t="s">
        <v>318</v>
      </c>
      <c r="G37" s="33" t="s">
        <v>39</v>
      </c>
      <c r="H37" s="33" t="s">
        <v>93</v>
      </c>
      <c r="I37" s="34" t="s">
        <v>85</v>
      </c>
      <c r="J37" s="35" t="s">
        <v>44</v>
      </c>
      <c r="K37" s="35" t="s">
        <v>88</v>
      </c>
      <c r="L37" s="35" t="s">
        <v>44</v>
      </c>
      <c r="M37" s="71"/>
      <c r="N37" s="68"/>
      <c r="O37" s="33" t="s">
        <v>92</v>
      </c>
      <c r="P37" s="91" t="s">
        <v>323</v>
      </c>
      <c r="Q37" s="91" t="s">
        <v>324</v>
      </c>
      <c r="R37" s="91" t="s">
        <v>325</v>
      </c>
      <c r="S37" s="91" t="s">
        <v>326</v>
      </c>
      <c r="T37" s="92" t="s">
        <v>327</v>
      </c>
      <c r="U37" s="65" t="s">
        <v>49</v>
      </c>
    </row>
    <row r="38" spans="1:22" s="36" customFormat="1" ht="204" customHeight="1" x14ac:dyDescent="0.25">
      <c r="A38" s="74"/>
      <c r="B38" s="71"/>
      <c r="C38" s="77"/>
      <c r="D38" s="71"/>
      <c r="E38" s="71"/>
      <c r="F38" s="33" t="s">
        <v>319</v>
      </c>
      <c r="G38" s="33" t="s">
        <v>39</v>
      </c>
      <c r="H38" s="33" t="s">
        <v>94</v>
      </c>
      <c r="I38" s="33" t="s">
        <v>43</v>
      </c>
      <c r="J38" s="35" t="s">
        <v>44</v>
      </c>
      <c r="K38" s="35" t="s">
        <v>63</v>
      </c>
      <c r="L38" s="35" t="s">
        <v>44</v>
      </c>
      <c r="M38" s="71"/>
      <c r="N38" s="68"/>
      <c r="O38" s="33" t="s">
        <v>92</v>
      </c>
      <c r="P38" s="91" t="s">
        <v>323</v>
      </c>
      <c r="Q38" s="91" t="s">
        <v>324</v>
      </c>
      <c r="R38" s="91" t="s">
        <v>325</v>
      </c>
      <c r="S38" s="91" t="s">
        <v>326</v>
      </c>
      <c r="T38" s="92" t="s">
        <v>327</v>
      </c>
      <c r="U38" s="65" t="s">
        <v>49</v>
      </c>
    </row>
    <row r="39" spans="1:22" s="36" customFormat="1" ht="87" customHeight="1" x14ac:dyDescent="0.25">
      <c r="A39" s="74"/>
      <c r="B39" s="71"/>
      <c r="C39" s="77"/>
      <c r="D39" s="71"/>
      <c r="E39" s="71"/>
      <c r="F39" s="33" t="s">
        <v>320</v>
      </c>
      <c r="G39" s="33" t="s">
        <v>65</v>
      </c>
      <c r="H39" s="33" t="s">
        <v>95</v>
      </c>
      <c r="I39" s="33" t="s">
        <v>43</v>
      </c>
      <c r="J39" s="35" t="s">
        <v>44</v>
      </c>
      <c r="K39" s="35" t="s">
        <v>63</v>
      </c>
      <c r="L39" s="35" t="s">
        <v>44</v>
      </c>
      <c r="M39" s="71"/>
      <c r="N39" s="68"/>
      <c r="O39" s="33" t="s">
        <v>87</v>
      </c>
      <c r="P39" s="91" t="s">
        <v>323</v>
      </c>
      <c r="Q39" s="91" t="s">
        <v>324</v>
      </c>
      <c r="R39" s="91" t="s">
        <v>325</v>
      </c>
      <c r="S39" s="91" t="s">
        <v>326</v>
      </c>
      <c r="T39" s="92" t="s">
        <v>327</v>
      </c>
      <c r="U39" s="65" t="s">
        <v>49</v>
      </c>
    </row>
    <row r="40" spans="1:22" s="36" customFormat="1" ht="87" customHeight="1" x14ac:dyDescent="0.25">
      <c r="A40" s="74"/>
      <c r="B40" s="71"/>
      <c r="C40" s="77"/>
      <c r="D40" s="71"/>
      <c r="E40" s="71"/>
      <c r="F40" s="33" t="s">
        <v>321</v>
      </c>
      <c r="G40" s="33" t="s">
        <v>39</v>
      </c>
      <c r="H40" s="33" t="s">
        <v>93</v>
      </c>
      <c r="I40" s="33" t="s">
        <v>85</v>
      </c>
      <c r="J40" s="35" t="s">
        <v>44</v>
      </c>
      <c r="K40" s="35" t="s">
        <v>88</v>
      </c>
      <c r="L40" s="35" t="s">
        <v>44</v>
      </c>
      <c r="M40" s="71"/>
      <c r="N40" s="68"/>
      <c r="O40" s="33" t="s">
        <v>92</v>
      </c>
      <c r="P40" s="91" t="s">
        <v>323</v>
      </c>
      <c r="Q40" s="91" t="s">
        <v>324</v>
      </c>
      <c r="R40" s="91" t="s">
        <v>325</v>
      </c>
      <c r="S40" s="91" t="s">
        <v>326</v>
      </c>
      <c r="T40" s="92" t="s">
        <v>327</v>
      </c>
      <c r="U40" s="65" t="s">
        <v>49</v>
      </c>
    </row>
    <row r="41" spans="1:22" s="36" customFormat="1" ht="87" customHeight="1" x14ac:dyDescent="0.25">
      <c r="A41" s="74"/>
      <c r="B41" s="71"/>
      <c r="C41" s="77"/>
      <c r="D41" s="71"/>
      <c r="E41" s="71"/>
      <c r="F41" s="33" t="s">
        <v>322</v>
      </c>
      <c r="G41" s="33" t="s">
        <v>39</v>
      </c>
      <c r="H41" s="33" t="s">
        <v>96</v>
      </c>
      <c r="I41" s="33" t="s">
        <v>43</v>
      </c>
      <c r="J41" s="35" t="s">
        <v>44</v>
      </c>
      <c r="K41" s="35" t="s">
        <v>63</v>
      </c>
      <c r="L41" s="35" t="s">
        <v>44</v>
      </c>
      <c r="M41" s="71"/>
      <c r="N41" s="68"/>
      <c r="O41" s="33" t="s">
        <v>92</v>
      </c>
      <c r="P41" s="91" t="s">
        <v>323</v>
      </c>
      <c r="Q41" s="91" t="s">
        <v>324</v>
      </c>
      <c r="R41" s="91" t="s">
        <v>325</v>
      </c>
      <c r="S41" s="91" t="s">
        <v>326</v>
      </c>
      <c r="T41" s="92" t="s">
        <v>327</v>
      </c>
      <c r="U41" s="65" t="s">
        <v>49</v>
      </c>
    </row>
    <row r="42" spans="1:22" ht="87" customHeight="1" x14ac:dyDescent="0.25">
      <c r="A42" s="39"/>
      <c r="B42" s="40"/>
      <c r="C42" s="40"/>
      <c r="D42" s="41"/>
      <c r="E42" s="41"/>
      <c r="F42" s="42"/>
      <c r="G42" s="41"/>
    </row>
    <row r="43" spans="1:22" ht="205.5" customHeight="1" x14ac:dyDescent="0.25">
      <c r="A43" s="39"/>
      <c r="B43" s="69"/>
      <c r="C43" s="40"/>
      <c r="D43" s="69"/>
      <c r="E43" s="43"/>
      <c r="F43" s="44"/>
      <c r="G43" s="45"/>
    </row>
    <row r="44" spans="1:22" ht="90.75" customHeight="1" x14ac:dyDescent="0.25">
      <c r="A44" s="39"/>
      <c r="B44" s="69"/>
      <c r="C44" s="40"/>
      <c r="D44" s="69"/>
      <c r="E44" s="69"/>
      <c r="F44" s="44"/>
      <c r="G44" s="45"/>
    </row>
    <row r="45" spans="1:22" ht="90.75" customHeight="1" x14ac:dyDescent="0.25">
      <c r="A45" s="39"/>
      <c r="B45" s="69"/>
      <c r="C45" s="40"/>
      <c r="D45" s="69"/>
      <c r="E45" s="69"/>
      <c r="F45" s="44"/>
      <c r="G45" s="45"/>
    </row>
    <row r="46" spans="1:22" ht="90.75" customHeight="1" x14ac:dyDescent="0.25">
      <c r="A46" s="39"/>
      <c r="B46" s="69"/>
      <c r="C46" s="40"/>
      <c r="D46" s="69"/>
      <c r="E46" s="69"/>
      <c r="F46" s="44"/>
      <c r="G46" s="45"/>
    </row>
    <row r="47" spans="1:22" ht="90.75" customHeight="1" x14ac:dyDescent="0.25">
      <c r="A47" s="39"/>
      <c r="B47" s="69"/>
      <c r="C47" s="40"/>
      <c r="D47" s="69"/>
      <c r="E47" s="69"/>
      <c r="F47" s="44"/>
      <c r="G47" s="45"/>
    </row>
    <row r="48" spans="1:22" ht="88.5" customHeight="1" x14ac:dyDescent="0.25">
      <c r="A48" s="39"/>
      <c r="B48" s="69"/>
      <c r="C48" s="40"/>
      <c r="D48" s="69"/>
      <c r="E48" s="69"/>
      <c r="F48" s="44"/>
      <c r="G48" s="45"/>
    </row>
    <row r="49" spans="1:7" ht="82.5" customHeight="1" x14ac:dyDescent="0.25">
      <c r="A49" s="39"/>
      <c r="B49" s="69"/>
      <c r="C49" s="40"/>
      <c r="D49" s="69"/>
      <c r="E49" s="69"/>
      <c r="F49" s="44"/>
      <c r="G49" s="45"/>
    </row>
    <row r="50" spans="1:7" ht="60.75" customHeight="1" x14ac:dyDescent="0.25">
      <c r="A50" s="39"/>
      <c r="B50" s="69"/>
      <c r="C50" s="40"/>
      <c r="D50" s="69"/>
      <c r="E50" s="69"/>
      <c r="F50" s="44"/>
      <c r="G50" s="45"/>
    </row>
    <row r="51" spans="1:7" ht="60.75" customHeight="1" x14ac:dyDescent="0.25">
      <c r="A51" s="39"/>
      <c r="B51" s="69"/>
      <c r="C51" s="40"/>
      <c r="D51" s="69"/>
      <c r="E51" s="69"/>
      <c r="F51" s="44"/>
      <c r="G51" s="45"/>
    </row>
    <row r="52" spans="1:7" ht="60.75" customHeight="1" x14ac:dyDescent="0.25">
      <c r="A52" s="39"/>
      <c r="B52" s="69"/>
      <c r="C52" s="40"/>
      <c r="D52" s="69"/>
      <c r="E52" s="69"/>
      <c r="F52" s="44"/>
      <c r="G52" s="45"/>
    </row>
    <row r="53" spans="1:7" ht="60.75" customHeight="1" x14ac:dyDescent="0.25">
      <c r="A53" s="39"/>
      <c r="B53" s="69"/>
      <c r="C53" s="40"/>
      <c r="D53" s="69"/>
      <c r="E53" s="69"/>
      <c r="F53" s="44"/>
      <c r="G53" s="45"/>
    </row>
    <row r="54" spans="1:7" ht="150" customHeight="1" thickBot="1" x14ac:dyDescent="0.3">
      <c r="A54" s="46"/>
      <c r="B54" s="40"/>
      <c r="C54" s="40"/>
      <c r="D54" s="47"/>
      <c r="E54" s="43"/>
      <c r="F54" s="44"/>
      <c r="G54" s="45"/>
    </row>
    <row r="55" spans="1:7" ht="24.5" x14ac:dyDescent="0.3">
      <c r="G55" s="45"/>
    </row>
    <row r="56" spans="1:7" ht="24.5" x14ac:dyDescent="0.3">
      <c r="G56" s="45"/>
    </row>
    <row r="57" spans="1:7" x14ac:dyDescent="0.3">
      <c r="E57" s="67"/>
      <c r="F57" s="67"/>
    </row>
    <row r="58" spans="1:7" x14ac:dyDescent="0.3">
      <c r="E58" s="67"/>
      <c r="F58" s="67"/>
    </row>
    <row r="59" spans="1:7" x14ac:dyDescent="0.3">
      <c r="E59" s="67"/>
      <c r="F59" s="67"/>
    </row>
    <row r="60" spans="1:7" x14ac:dyDescent="0.3">
      <c r="E60" s="67"/>
      <c r="F60" s="67"/>
    </row>
    <row r="61" spans="1:7" x14ac:dyDescent="0.3">
      <c r="E61" s="67"/>
      <c r="F61" s="67"/>
    </row>
    <row r="62" spans="1:7" x14ac:dyDescent="0.3">
      <c r="E62" s="67"/>
      <c r="F62" s="67"/>
    </row>
    <row r="63" spans="1:7" x14ac:dyDescent="0.3">
      <c r="E63" s="67"/>
      <c r="F63" s="67"/>
    </row>
    <row r="64" spans="1:7" x14ac:dyDescent="0.3">
      <c r="E64" s="67"/>
      <c r="F64" s="67"/>
    </row>
  </sheetData>
  <mergeCells count="59">
    <mergeCell ref="A1:G1"/>
    <mergeCell ref="H1:M1"/>
    <mergeCell ref="N1:U1"/>
    <mergeCell ref="A2:A3"/>
    <mergeCell ref="B2:B3"/>
    <mergeCell ref="C2:C3"/>
    <mergeCell ref="D2:D3"/>
    <mergeCell ref="E2:E3"/>
    <mergeCell ref="F2:F3"/>
    <mergeCell ref="G2:G3"/>
    <mergeCell ref="Q2:U2"/>
    <mergeCell ref="H2:H3"/>
    <mergeCell ref="I2:I3"/>
    <mergeCell ref="J2:M2"/>
    <mergeCell ref="N2:N3"/>
    <mergeCell ref="O2:O3"/>
    <mergeCell ref="P2:P3"/>
    <mergeCell ref="E18:E22"/>
    <mergeCell ref="M18:M22"/>
    <mergeCell ref="B23:B29"/>
    <mergeCell ref="D23:D29"/>
    <mergeCell ref="E23:E29"/>
    <mergeCell ref="M23:M29"/>
    <mergeCell ref="B4:B9"/>
    <mergeCell ref="C4:C41"/>
    <mergeCell ref="D4:D9"/>
    <mergeCell ref="E4:E9"/>
    <mergeCell ref="M4:M9"/>
    <mergeCell ref="B10:B17"/>
    <mergeCell ref="D10:D17"/>
    <mergeCell ref="E10:E17"/>
    <mergeCell ref="B30:B32"/>
    <mergeCell ref="A4:A32"/>
    <mergeCell ref="E33:E41"/>
    <mergeCell ref="M33:M41"/>
    <mergeCell ref="M10:M17"/>
    <mergeCell ref="B18:B22"/>
    <mergeCell ref="D18:D22"/>
    <mergeCell ref="A33:A41"/>
    <mergeCell ref="B33:B41"/>
    <mergeCell ref="D33:D41"/>
    <mergeCell ref="D30:D32"/>
    <mergeCell ref="E30:E32"/>
    <mergeCell ref="M30:M32"/>
    <mergeCell ref="N33:N41"/>
    <mergeCell ref="B43:B53"/>
    <mergeCell ref="D43:D53"/>
    <mergeCell ref="E44:E46"/>
    <mergeCell ref="E47:E48"/>
    <mergeCell ref="E49:E50"/>
    <mergeCell ref="E51:E53"/>
    <mergeCell ref="E63:F63"/>
    <mergeCell ref="E64:F64"/>
    <mergeCell ref="E57:F57"/>
    <mergeCell ref="E58:F58"/>
    <mergeCell ref="E59:F59"/>
    <mergeCell ref="E60:F60"/>
    <mergeCell ref="E61:F61"/>
    <mergeCell ref="E62:F62"/>
  </mergeCells>
  <dataValidations count="9">
    <dataValidation type="list" allowBlank="1" showInputMessage="1" showErrorMessage="1" sqref="J4:J15 J19:J41" xr:uid="{00000000-0002-0000-0200-000000000000}">
      <formula1>"Alto,Altissimo"</formula1>
    </dataValidation>
    <dataValidation type="list" allowBlank="1" showInputMessage="1" showErrorMessage="1" sqref="J16:J17" xr:uid="{00000000-0002-0000-0200-000001000000}">
      <formula1>impatto</formula1>
    </dataValidation>
    <dataValidation type="list" allowBlank="1" showInputMessage="1" showErrorMessage="1" sqref="L16:L17" xr:uid="{00000000-0002-0000-0200-000002000000}">
      <formula1>risultato</formula1>
    </dataValidation>
    <dataValidation type="list" allowBlank="1" showInputMessage="1" showErrorMessage="1" sqref="K16:K17" xr:uid="{00000000-0002-0000-0200-000003000000}">
      <formula1>probabilita</formula1>
    </dataValidation>
    <dataValidation type="list" allowBlank="1" showInputMessage="1" showErrorMessage="1" sqref="G7:G32 G4:G5" xr:uid="{00000000-0002-0000-0200-000005000000}">
      <formula1>esecutoreazione</formula1>
    </dataValidation>
    <dataValidation type="list" allowBlank="1" showInputMessage="1" showErrorMessage="1" sqref="G6" xr:uid="{00000000-0002-0000-0200-000006000000}">
      <formula1>"Consiglio / Dirigente / Funzionario"</formula1>
    </dataValidation>
    <dataValidation type="list" allowBlank="1" showInputMessage="1" showErrorMessage="1" sqref="L4:L15 L19:L41" xr:uid="{00000000-0002-0000-0200-000007000000}">
      <formula1>"Medio,Alto,Altissimo"</formula1>
    </dataValidation>
    <dataValidation type="list" allowBlank="1" showInputMessage="1" showErrorMessage="1" sqref="K4:K15 K19:K41" xr:uid="{00000000-0002-0000-0200-000008000000}">
      <formula1>"Molto bassa,Bassa,Media,Alta,Altissima"</formula1>
    </dataValidation>
    <dataValidation type="list" allowBlank="1" showInputMessage="1" showErrorMessage="1" sqref="G33:G56" xr:uid="{00000000-0002-0000-0200-000004000000}">
      <formula1>responsabilità</formula1>
    </dataValidation>
  </dataValidations>
  <printOptions horizontalCentered="1"/>
  <pageMargins left="0.23622047244094502" right="0.23622047244094502" top="0.74803149606299213" bottom="0.74803149606299213" header="0.31496062992126012" footer="0.31496062992126012"/>
  <pageSetup paperSize="9" scale="38"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41"/>
  <sheetViews>
    <sheetView workbookViewId="0"/>
  </sheetViews>
  <sheetFormatPr defaultRowHeight="14.5" x14ac:dyDescent="0.35"/>
  <cols>
    <col min="1" max="1" width="67.453125" bestFit="1" customWidth="1"/>
    <col min="2" max="2" width="15.1796875" bestFit="1" customWidth="1"/>
    <col min="3" max="3" width="93.26953125" style="15" customWidth="1"/>
    <col min="4" max="4" width="25.1796875" bestFit="1" customWidth="1"/>
    <col min="5" max="5" width="8.7265625" customWidth="1"/>
  </cols>
  <sheetData>
    <row r="1" spans="1:37" x14ac:dyDescent="0.35">
      <c r="A1" s="13" t="s">
        <v>97</v>
      </c>
      <c r="B1" s="13" t="s">
        <v>98</v>
      </c>
      <c r="C1" s="13" t="s">
        <v>99</v>
      </c>
      <c r="D1" s="13" t="s">
        <v>49</v>
      </c>
    </row>
    <row r="2" spans="1:37" ht="159.5" x14ac:dyDescent="0.35">
      <c r="A2" s="10" t="s">
        <v>100</v>
      </c>
      <c r="B2" s="10" t="s">
        <v>101</v>
      </c>
      <c r="C2" s="13" t="s">
        <v>102</v>
      </c>
      <c r="D2" s="10" t="s">
        <v>103</v>
      </c>
    </row>
    <row r="3" spans="1:37" ht="43.5" x14ac:dyDescent="0.35">
      <c r="A3" s="10" t="s">
        <v>104</v>
      </c>
      <c r="B3" s="10" t="s">
        <v>105</v>
      </c>
      <c r="C3" s="13" t="s">
        <v>106</v>
      </c>
      <c r="D3" s="10" t="s">
        <v>107</v>
      </c>
    </row>
    <row r="4" spans="1:37" ht="58" x14ac:dyDescent="0.35">
      <c r="A4" s="10" t="s">
        <v>108</v>
      </c>
      <c r="B4" s="10" t="s">
        <v>109</v>
      </c>
      <c r="C4" s="13" t="s">
        <v>110</v>
      </c>
      <c r="D4" s="10" t="s">
        <v>111</v>
      </c>
    </row>
    <row r="5" spans="1:37" ht="58" x14ac:dyDescent="0.35">
      <c r="A5" s="10" t="s">
        <v>112</v>
      </c>
      <c r="B5" s="10" t="s">
        <v>113</v>
      </c>
      <c r="C5" s="13" t="s">
        <v>114</v>
      </c>
      <c r="D5" s="10" t="s">
        <v>115</v>
      </c>
    </row>
    <row r="6" spans="1:37" ht="87" x14ac:dyDescent="0.35">
      <c r="A6" s="10" t="s">
        <v>116</v>
      </c>
      <c r="B6" s="10" t="s">
        <v>117</v>
      </c>
      <c r="C6" s="13" t="s">
        <v>118</v>
      </c>
      <c r="D6" s="10" t="s">
        <v>5</v>
      </c>
    </row>
    <row r="7" spans="1:37" ht="264" customHeight="1" x14ac:dyDescent="0.35">
      <c r="A7" s="10" t="s">
        <v>2</v>
      </c>
      <c r="B7" s="10" t="s">
        <v>3</v>
      </c>
      <c r="C7" s="13" t="s">
        <v>119</v>
      </c>
      <c r="D7" s="10" t="s">
        <v>5</v>
      </c>
    </row>
    <row r="8" spans="1:37" ht="58" x14ac:dyDescent="0.35">
      <c r="A8" s="10" t="s">
        <v>120</v>
      </c>
      <c r="B8" s="10" t="s">
        <v>121</v>
      </c>
      <c r="C8" s="13" t="s">
        <v>122</v>
      </c>
      <c r="D8" s="10" t="s">
        <v>123</v>
      </c>
    </row>
    <row r="9" spans="1:37" ht="72.5" x14ac:dyDescent="0.35">
      <c r="A9" s="10" t="s">
        <v>124</v>
      </c>
      <c r="B9" s="10" t="s">
        <v>125</v>
      </c>
      <c r="C9" s="13" t="s">
        <v>126</v>
      </c>
      <c r="D9" s="10" t="s">
        <v>127</v>
      </c>
      <c r="AK9" t="s">
        <v>128</v>
      </c>
    </row>
    <row r="10" spans="1:37" ht="87" x14ac:dyDescent="0.35">
      <c r="A10" s="10" t="s">
        <v>129</v>
      </c>
      <c r="B10" s="10" t="s">
        <v>130</v>
      </c>
      <c r="C10" s="13" t="s">
        <v>131</v>
      </c>
      <c r="D10" s="10" t="s">
        <v>132</v>
      </c>
      <c r="AK10" t="s">
        <v>128</v>
      </c>
    </row>
    <row r="11" spans="1:37" ht="58" x14ac:dyDescent="0.35">
      <c r="A11" s="10" t="s">
        <v>133</v>
      </c>
      <c r="B11" s="10" t="s">
        <v>134</v>
      </c>
      <c r="C11" s="13" t="s">
        <v>135</v>
      </c>
      <c r="D11" s="10" t="s">
        <v>136</v>
      </c>
      <c r="AK11" t="s">
        <v>128</v>
      </c>
    </row>
    <row r="12" spans="1:37" ht="72.5" x14ac:dyDescent="0.35">
      <c r="A12" s="10" t="s">
        <v>137</v>
      </c>
      <c r="B12" s="10" t="s">
        <v>138</v>
      </c>
      <c r="C12" s="13" t="s">
        <v>139</v>
      </c>
      <c r="D12" s="10" t="s">
        <v>140</v>
      </c>
      <c r="AK12" t="s">
        <v>128</v>
      </c>
    </row>
    <row r="13" spans="1:37" ht="72.5" x14ac:dyDescent="0.35">
      <c r="A13" s="10" t="s">
        <v>141</v>
      </c>
      <c r="B13" s="10" t="s">
        <v>142</v>
      </c>
      <c r="C13" s="13" t="s">
        <v>143</v>
      </c>
      <c r="D13" s="10" t="s">
        <v>144</v>
      </c>
      <c r="AK13" t="s">
        <v>145</v>
      </c>
    </row>
    <row r="14" spans="1:37" ht="87" x14ac:dyDescent="0.35">
      <c r="A14" s="10" t="s">
        <v>146</v>
      </c>
      <c r="B14" s="10" t="s">
        <v>147</v>
      </c>
      <c r="C14" s="13" t="s">
        <v>148</v>
      </c>
      <c r="D14" s="10" t="s">
        <v>149</v>
      </c>
      <c r="AK14" t="s">
        <v>145</v>
      </c>
    </row>
    <row r="15" spans="1:37" ht="101.5" x14ac:dyDescent="0.35">
      <c r="A15" s="10" t="s">
        <v>150</v>
      </c>
      <c r="B15" s="10" t="s">
        <v>151</v>
      </c>
      <c r="C15" s="13" t="s">
        <v>152</v>
      </c>
      <c r="D15" s="10" t="s">
        <v>153</v>
      </c>
      <c r="AK15" t="s">
        <v>145</v>
      </c>
    </row>
    <row r="16" spans="1:37" ht="130.5" x14ac:dyDescent="0.35">
      <c r="A16" s="10" t="s">
        <v>154</v>
      </c>
      <c r="B16" s="10" t="s">
        <v>155</v>
      </c>
      <c r="C16" s="13" t="s">
        <v>156</v>
      </c>
      <c r="D16" s="10" t="s">
        <v>157</v>
      </c>
      <c r="AK16" t="s">
        <v>145</v>
      </c>
    </row>
    <row r="17" spans="1:37" ht="58" x14ac:dyDescent="0.35">
      <c r="A17" s="10" t="s">
        <v>158</v>
      </c>
      <c r="B17" s="10" t="s">
        <v>159</v>
      </c>
      <c r="C17" s="13" t="s">
        <v>160</v>
      </c>
      <c r="D17" s="10" t="s">
        <v>161</v>
      </c>
      <c r="AK17" t="s">
        <v>145</v>
      </c>
    </row>
    <row r="18" spans="1:37" ht="58" x14ac:dyDescent="0.35">
      <c r="A18" s="10" t="s">
        <v>162</v>
      </c>
      <c r="B18" s="10" t="s">
        <v>163</v>
      </c>
      <c r="C18" s="13" t="s">
        <v>164</v>
      </c>
      <c r="D18" s="10" t="s">
        <v>165</v>
      </c>
      <c r="AK18" t="s">
        <v>145</v>
      </c>
    </row>
    <row r="19" spans="1:37" ht="58" x14ac:dyDescent="0.35">
      <c r="A19" s="10" t="s">
        <v>166</v>
      </c>
      <c r="B19" s="10" t="s">
        <v>167</v>
      </c>
      <c r="C19" s="13" t="s">
        <v>168</v>
      </c>
      <c r="D19" s="10" t="s">
        <v>169</v>
      </c>
      <c r="AK19" t="s">
        <v>170</v>
      </c>
    </row>
    <row r="20" spans="1:37" ht="101.5" x14ac:dyDescent="0.35">
      <c r="A20" s="10" t="s">
        <v>171</v>
      </c>
      <c r="B20" s="10" t="s">
        <v>172</v>
      </c>
      <c r="C20" s="13" t="s">
        <v>173</v>
      </c>
      <c r="D20" s="10" t="s">
        <v>174</v>
      </c>
      <c r="AK20" t="s">
        <v>170</v>
      </c>
    </row>
    <row r="21" spans="1:37" ht="87" x14ac:dyDescent="0.35">
      <c r="A21" s="10" t="s">
        <v>175</v>
      </c>
      <c r="B21" s="10" t="s">
        <v>176</v>
      </c>
      <c r="C21" s="13" t="s">
        <v>177</v>
      </c>
      <c r="D21" s="10" t="s">
        <v>178</v>
      </c>
      <c r="AK21" t="s">
        <v>170</v>
      </c>
    </row>
    <row r="22" spans="1:37" ht="130.5" x14ac:dyDescent="0.35">
      <c r="A22" s="10" t="s">
        <v>179</v>
      </c>
      <c r="B22" s="10" t="s">
        <v>180</v>
      </c>
      <c r="C22" s="13" t="s">
        <v>181</v>
      </c>
      <c r="D22" s="10" t="s">
        <v>182</v>
      </c>
      <c r="AK22" t="s">
        <v>170</v>
      </c>
    </row>
    <row r="23" spans="1:37" ht="72.5" x14ac:dyDescent="0.35">
      <c r="A23" s="10" t="s">
        <v>183</v>
      </c>
      <c r="B23" s="10" t="s">
        <v>184</v>
      </c>
      <c r="C23" s="13" t="s">
        <v>185</v>
      </c>
      <c r="D23" s="10" t="s">
        <v>186</v>
      </c>
      <c r="AK23" t="s">
        <v>170</v>
      </c>
    </row>
    <row r="24" spans="1:37" ht="101.5" x14ac:dyDescent="0.35">
      <c r="A24" s="10" t="s">
        <v>187</v>
      </c>
      <c r="B24" s="10" t="s">
        <v>188</v>
      </c>
      <c r="C24" s="13" t="s">
        <v>189</v>
      </c>
      <c r="D24" s="10" t="s">
        <v>190</v>
      </c>
      <c r="AK24" t="s">
        <v>170</v>
      </c>
    </row>
    <row r="25" spans="1:37" ht="101.5" x14ac:dyDescent="0.35">
      <c r="A25" s="10" t="s">
        <v>191</v>
      </c>
      <c r="B25" s="10" t="s">
        <v>192</v>
      </c>
      <c r="C25" s="13" t="s">
        <v>193</v>
      </c>
      <c r="D25" s="10" t="s">
        <v>194</v>
      </c>
      <c r="AK25" t="s">
        <v>170</v>
      </c>
    </row>
    <row r="26" spans="1:37" ht="58" x14ac:dyDescent="0.35">
      <c r="A26" s="10" t="s">
        <v>195</v>
      </c>
      <c r="B26" s="10" t="s">
        <v>196</v>
      </c>
      <c r="C26" s="13" t="s">
        <v>197</v>
      </c>
      <c r="D26" s="10" t="s">
        <v>198</v>
      </c>
      <c r="AK26" t="s">
        <v>170</v>
      </c>
    </row>
    <row r="27" spans="1:37" ht="87" x14ac:dyDescent="0.35">
      <c r="A27" s="10" t="s">
        <v>199</v>
      </c>
      <c r="B27" s="10" t="s">
        <v>200</v>
      </c>
      <c r="C27" s="13" t="s">
        <v>201</v>
      </c>
      <c r="D27" s="10" t="s">
        <v>202</v>
      </c>
      <c r="AK27" t="s">
        <v>203</v>
      </c>
    </row>
    <row r="28" spans="1:37" ht="43.5" x14ac:dyDescent="0.35">
      <c r="A28" s="10" t="s">
        <v>204</v>
      </c>
      <c r="B28" s="10" t="s">
        <v>205</v>
      </c>
      <c r="C28" s="13" t="s">
        <v>206</v>
      </c>
      <c r="D28" s="10" t="s">
        <v>207</v>
      </c>
      <c r="AK28" t="s">
        <v>203</v>
      </c>
    </row>
    <row r="29" spans="1:37" ht="72.5" x14ac:dyDescent="0.35">
      <c r="A29" s="10" t="s">
        <v>208</v>
      </c>
      <c r="B29" s="10" t="s">
        <v>209</v>
      </c>
      <c r="C29" s="13" t="s">
        <v>210</v>
      </c>
      <c r="D29" s="10" t="s">
        <v>211</v>
      </c>
      <c r="AK29" t="s">
        <v>203</v>
      </c>
    </row>
    <row r="30" spans="1:37" ht="62.25" customHeight="1" x14ac:dyDescent="0.35">
      <c r="A30" s="10" t="s">
        <v>212</v>
      </c>
      <c r="B30" s="10" t="s">
        <v>213</v>
      </c>
      <c r="C30" s="13" t="s">
        <v>214</v>
      </c>
      <c r="D30" s="10" t="s">
        <v>215</v>
      </c>
    </row>
    <row r="31" spans="1:37" ht="46.5" x14ac:dyDescent="0.35">
      <c r="A31" s="10" t="s">
        <v>216</v>
      </c>
      <c r="B31" s="10" t="s">
        <v>217</v>
      </c>
      <c r="C31" s="14" t="s">
        <v>218</v>
      </c>
      <c r="D31" s="10" t="s">
        <v>219</v>
      </c>
      <c r="AK31" t="s">
        <v>203</v>
      </c>
    </row>
    <row r="32" spans="1:37" ht="46.5" x14ac:dyDescent="0.35">
      <c r="A32" s="10" t="s">
        <v>220</v>
      </c>
      <c r="B32" s="10" t="s">
        <v>221</v>
      </c>
      <c r="C32" s="14" t="s">
        <v>218</v>
      </c>
      <c r="D32" s="10" t="s">
        <v>222</v>
      </c>
      <c r="AK32" t="s">
        <v>203</v>
      </c>
    </row>
    <row r="33" spans="1:37" ht="87" x14ac:dyDescent="0.35">
      <c r="A33" s="10" t="s">
        <v>223</v>
      </c>
      <c r="B33" s="10" t="s">
        <v>224</v>
      </c>
      <c r="C33" s="13" t="s">
        <v>225</v>
      </c>
      <c r="D33" s="10"/>
      <c r="AK33" t="s">
        <v>203</v>
      </c>
    </row>
    <row r="34" spans="1:37" ht="72.5" x14ac:dyDescent="0.35">
      <c r="A34" s="10" t="s">
        <v>226</v>
      </c>
      <c r="B34" s="13" t="s">
        <v>226</v>
      </c>
      <c r="C34" s="15" t="s">
        <v>227</v>
      </c>
      <c r="D34" s="10" t="s">
        <v>228</v>
      </c>
      <c r="AK34" t="s">
        <v>203</v>
      </c>
    </row>
    <row r="35" spans="1:37" ht="116" x14ac:dyDescent="0.35">
      <c r="A35" s="10" t="s">
        <v>229</v>
      </c>
      <c r="B35" s="10" t="s">
        <v>230</v>
      </c>
      <c r="C35" s="13" t="s">
        <v>231</v>
      </c>
      <c r="D35" s="10"/>
    </row>
    <row r="36" spans="1:37" ht="58" x14ac:dyDescent="0.35">
      <c r="A36" s="10" t="s">
        <v>232</v>
      </c>
      <c r="B36" s="10" t="s">
        <v>233</v>
      </c>
      <c r="C36" s="13" t="s">
        <v>234</v>
      </c>
      <c r="D36" s="10"/>
    </row>
    <row r="37" spans="1:37" ht="58" x14ac:dyDescent="0.35">
      <c r="A37" s="10" t="s">
        <v>235</v>
      </c>
      <c r="B37" s="10" t="s">
        <v>236</v>
      </c>
      <c r="C37" s="15" t="s">
        <v>237</v>
      </c>
      <c r="D37" s="10"/>
    </row>
    <row r="38" spans="1:37" ht="43.5" x14ac:dyDescent="0.35">
      <c r="A38" s="12" t="s">
        <v>238</v>
      </c>
      <c r="B38" s="10" t="s">
        <v>239</v>
      </c>
      <c r="C38" s="13" t="s">
        <v>240</v>
      </c>
      <c r="D38" s="10"/>
    </row>
    <row r="39" spans="1:37" ht="58" x14ac:dyDescent="0.35">
      <c r="A39" s="12" t="s">
        <v>241</v>
      </c>
      <c r="B39" s="12" t="s">
        <v>242</v>
      </c>
      <c r="C39" s="13" t="s">
        <v>243</v>
      </c>
      <c r="D39" s="10"/>
    </row>
    <row r="40" spans="1:37" ht="43.5" x14ac:dyDescent="0.35">
      <c r="A40" s="12" t="s">
        <v>244</v>
      </c>
      <c r="B40" s="12" t="s">
        <v>245</v>
      </c>
      <c r="C40" s="13" t="s">
        <v>246</v>
      </c>
      <c r="D40" s="10"/>
    </row>
    <row r="41" spans="1:37" ht="72.5" x14ac:dyDescent="0.35">
      <c r="A41" s="12" t="s">
        <v>247</v>
      </c>
      <c r="B41" s="12" t="s">
        <v>248</v>
      </c>
      <c r="C41" s="13" t="s">
        <v>249</v>
      </c>
      <c r="D41" s="10"/>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129"/>
  <sheetViews>
    <sheetView workbookViewId="0"/>
  </sheetViews>
  <sheetFormatPr defaultRowHeight="14.5" x14ac:dyDescent="0.35"/>
  <cols>
    <col min="1" max="3" width="8.7265625" customWidth="1"/>
    <col min="4" max="6" width="16.1796875" customWidth="1"/>
    <col min="7" max="7" width="11.54296875" customWidth="1"/>
    <col min="8" max="8" width="8.7265625" customWidth="1"/>
  </cols>
  <sheetData>
    <row r="2" spans="1:7" x14ac:dyDescent="0.35">
      <c r="A2" s="3" t="s">
        <v>250</v>
      </c>
    </row>
    <row r="3" spans="1:7" ht="18.5" x14ac:dyDescent="0.45">
      <c r="B3" s="16" t="s">
        <v>65</v>
      </c>
      <c r="G3" s="17" t="s">
        <v>251</v>
      </c>
    </row>
    <row r="4" spans="1:7" ht="18.5" x14ac:dyDescent="0.45">
      <c r="B4" s="16" t="s">
        <v>252</v>
      </c>
      <c r="G4" s="18" t="s">
        <v>53</v>
      </c>
    </row>
    <row r="5" spans="1:7" ht="18.5" x14ac:dyDescent="0.45">
      <c r="B5" s="16" t="s">
        <v>82</v>
      </c>
      <c r="G5" s="18" t="s">
        <v>253</v>
      </c>
    </row>
    <row r="6" spans="1:7" ht="18.5" x14ac:dyDescent="0.45">
      <c r="B6" s="16" t="s">
        <v>53</v>
      </c>
      <c r="G6" s="18" t="s">
        <v>65</v>
      </c>
    </row>
    <row r="7" spans="1:7" ht="18.5" x14ac:dyDescent="0.45">
      <c r="B7" s="16" t="s">
        <v>39</v>
      </c>
      <c r="G7" s="18" t="s">
        <v>254</v>
      </c>
    </row>
    <row r="8" spans="1:7" ht="18.5" x14ac:dyDescent="0.45">
      <c r="B8" s="16" t="s">
        <v>255</v>
      </c>
      <c r="G8" s="18" t="s">
        <v>39</v>
      </c>
    </row>
    <row r="9" spans="1:7" ht="18.5" x14ac:dyDescent="0.45">
      <c r="B9" s="16"/>
      <c r="G9" s="17" t="s">
        <v>256</v>
      </c>
    </row>
    <row r="10" spans="1:7" ht="18.5" x14ac:dyDescent="0.45">
      <c r="A10" s="3" t="s">
        <v>257</v>
      </c>
      <c r="C10" s="90" t="s">
        <v>258</v>
      </c>
      <c r="D10" s="90"/>
      <c r="G10" s="17" t="s">
        <v>82</v>
      </c>
    </row>
    <row r="11" spans="1:7" ht="18.5" x14ac:dyDescent="0.45">
      <c r="B11" t="s">
        <v>259</v>
      </c>
      <c r="D11" t="s">
        <v>260</v>
      </c>
      <c r="G11" s="18" t="s">
        <v>261</v>
      </c>
    </row>
    <row r="12" spans="1:7" ht="18.5" x14ac:dyDescent="0.45">
      <c r="B12" t="s">
        <v>262</v>
      </c>
      <c r="D12" t="s">
        <v>263</v>
      </c>
      <c r="G12" s="18" t="s">
        <v>264</v>
      </c>
    </row>
    <row r="13" spans="1:7" x14ac:dyDescent="0.35">
      <c r="D13" t="s">
        <v>265</v>
      </c>
    </row>
    <row r="17" spans="2:12" x14ac:dyDescent="0.35">
      <c r="L17" s="19" t="s">
        <v>266</v>
      </c>
    </row>
    <row r="18" spans="2:12" x14ac:dyDescent="0.35">
      <c r="B18" t="s">
        <v>57</v>
      </c>
      <c r="D18" t="s">
        <v>44</v>
      </c>
      <c r="F18" t="s">
        <v>44</v>
      </c>
      <c r="L18" s="11" t="s">
        <v>267</v>
      </c>
    </row>
    <row r="19" spans="2:12" x14ac:dyDescent="0.35">
      <c r="B19" t="s">
        <v>45</v>
      </c>
      <c r="D19" t="s">
        <v>46</v>
      </c>
      <c r="F19" t="s">
        <v>268</v>
      </c>
      <c r="L19" s="20" t="s">
        <v>269</v>
      </c>
    </row>
    <row r="20" spans="2:12" x14ac:dyDescent="0.35">
      <c r="B20" t="s">
        <v>63</v>
      </c>
      <c r="F20" t="s">
        <v>58</v>
      </c>
      <c r="L20" s="11" t="s">
        <v>265</v>
      </c>
    </row>
    <row r="21" spans="2:12" x14ac:dyDescent="0.35">
      <c r="B21" t="s">
        <v>88</v>
      </c>
      <c r="L21" s="11" t="s">
        <v>270</v>
      </c>
    </row>
    <row r="22" spans="2:12" x14ac:dyDescent="0.35">
      <c r="B22" t="s">
        <v>271</v>
      </c>
      <c r="L22" s="11" t="s">
        <v>272</v>
      </c>
    </row>
    <row r="23" spans="2:12" x14ac:dyDescent="0.35">
      <c r="L23" s="11" t="s">
        <v>273</v>
      </c>
    </row>
    <row r="26" spans="2:12" x14ac:dyDescent="0.35">
      <c r="D26" t="s">
        <v>274</v>
      </c>
      <c r="E26" t="s">
        <v>274</v>
      </c>
      <c r="F26" t="s">
        <v>274</v>
      </c>
      <c r="G26" t="s">
        <v>275</v>
      </c>
    </row>
    <row r="27" spans="2:12" x14ac:dyDescent="0.35">
      <c r="B27" t="s">
        <v>46</v>
      </c>
      <c r="C27">
        <v>0</v>
      </c>
      <c r="D27" t="str">
        <f t="shared" ref="D27:D58" si="0">IF(OR(C27 = "Media", C27="Alta",C27="Altissima"),"Altissimo","")</f>
        <v/>
      </c>
      <c r="E27" t="str">
        <f t="shared" ref="E27:E58" si="1">IF(C27="Bassa","Alto","")</f>
        <v/>
      </c>
      <c r="F27" t="str">
        <f t="shared" ref="F27:F58" si="2">IF(C27="Molto bassa","Medio","")</f>
        <v/>
      </c>
      <c r="G27" t="str">
        <f t="shared" ref="G27:G58" si="3">CONCATENATE(D27,E27,F27)</f>
        <v/>
      </c>
    </row>
    <row r="28" spans="2:12" x14ac:dyDescent="0.35">
      <c r="B28" t="s">
        <v>46</v>
      </c>
      <c r="C28">
        <v>0</v>
      </c>
      <c r="D28" t="str">
        <f t="shared" si="0"/>
        <v/>
      </c>
      <c r="E28" t="str">
        <f t="shared" si="1"/>
        <v/>
      </c>
      <c r="F28" t="str">
        <f t="shared" si="2"/>
        <v/>
      </c>
      <c r="G28" t="str">
        <f t="shared" si="3"/>
        <v/>
      </c>
    </row>
    <row r="29" spans="2:12" x14ac:dyDescent="0.35">
      <c r="B29" t="s">
        <v>46</v>
      </c>
      <c r="C29">
        <v>0</v>
      </c>
      <c r="D29" t="str">
        <f t="shared" si="0"/>
        <v/>
      </c>
      <c r="E29" t="str">
        <f t="shared" si="1"/>
        <v/>
      </c>
      <c r="F29" t="str">
        <f t="shared" si="2"/>
        <v/>
      </c>
      <c r="G29" t="str">
        <f t="shared" si="3"/>
        <v/>
      </c>
    </row>
    <row r="30" spans="2:12" x14ac:dyDescent="0.35">
      <c r="B30" t="s">
        <v>46</v>
      </c>
      <c r="C30">
        <v>0</v>
      </c>
      <c r="D30" t="str">
        <f t="shared" si="0"/>
        <v/>
      </c>
      <c r="E30" t="str">
        <f t="shared" si="1"/>
        <v/>
      </c>
      <c r="F30" t="str">
        <f t="shared" si="2"/>
        <v/>
      </c>
      <c r="G30" t="str">
        <f t="shared" si="3"/>
        <v/>
      </c>
    </row>
    <row r="31" spans="2:12" x14ac:dyDescent="0.35">
      <c r="B31" t="s">
        <v>46</v>
      </c>
      <c r="C31">
        <v>0</v>
      </c>
      <c r="D31" t="str">
        <f t="shared" si="0"/>
        <v/>
      </c>
      <c r="E31" t="str">
        <f t="shared" si="1"/>
        <v/>
      </c>
      <c r="F31" t="str">
        <f t="shared" si="2"/>
        <v/>
      </c>
      <c r="G31" t="str">
        <f t="shared" si="3"/>
        <v/>
      </c>
    </row>
    <row r="32" spans="2:12" x14ac:dyDescent="0.35">
      <c r="C32">
        <v>0</v>
      </c>
      <c r="D32" t="str">
        <f t="shared" si="0"/>
        <v/>
      </c>
      <c r="E32" t="str">
        <f t="shared" si="1"/>
        <v/>
      </c>
      <c r="F32" t="str">
        <f t="shared" si="2"/>
        <v/>
      </c>
      <c r="G32" t="str">
        <f t="shared" si="3"/>
        <v/>
      </c>
    </row>
    <row r="33" spans="3:7" x14ac:dyDescent="0.35">
      <c r="C33">
        <v>0</v>
      </c>
      <c r="D33" t="str">
        <f t="shared" si="0"/>
        <v/>
      </c>
      <c r="E33" t="str">
        <f t="shared" si="1"/>
        <v/>
      </c>
      <c r="F33" t="str">
        <f t="shared" si="2"/>
        <v/>
      </c>
      <c r="G33" t="str">
        <f t="shared" si="3"/>
        <v/>
      </c>
    </row>
    <row r="34" spans="3:7" x14ac:dyDescent="0.35">
      <c r="C34">
        <v>0</v>
      </c>
      <c r="D34" t="str">
        <f t="shared" si="0"/>
        <v/>
      </c>
      <c r="E34" t="str">
        <f t="shared" si="1"/>
        <v/>
      </c>
      <c r="F34" t="str">
        <f t="shared" si="2"/>
        <v/>
      </c>
      <c r="G34" t="str">
        <f t="shared" si="3"/>
        <v/>
      </c>
    </row>
    <row r="35" spans="3:7" x14ac:dyDescent="0.35">
      <c r="C35">
        <v>0</v>
      </c>
      <c r="D35" t="str">
        <f t="shared" si="0"/>
        <v/>
      </c>
      <c r="E35" t="str">
        <f t="shared" si="1"/>
        <v/>
      </c>
      <c r="F35" t="str">
        <f t="shared" si="2"/>
        <v/>
      </c>
      <c r="G35" t="str">
        <f t="shared" si="3"/>
        <v/>
      </c>
    </row>
    <row r="36" spans="3:7" x14ac:dyDescent="0.35">
      <c r="C36">
        <v>0</v>
      </c>
      <c r="D36" t="str">
        <f t="shared" si="0"/>
        <v/>
      </c>
      <c r="E36" t="str">
        <f t="shared" si="1"/>
        <v/>
      </c>
      <c r="F36" t="str">
        <f t="shared" si="2"/>
        <v/>
      </c>
      <c r="G36" t="str">
        <f t="shared" si="3"/>
        <v/>
      </c>
    </row>
    <row r="37" spans="3:7" x14ac:dyDescent="0.35">
      <c r="C37">
        <v>0</v>
      </c>
      <c r="D37" t="str">
        <f t="shared" si="0"/>
        <v/>
      </c>
      <c r="E37" t="str">
        <f t="shared" si="1"/>
        <v/>
      </c>
      <c r="F37" t="str">
        <f t="shared" si="2"/>
        <v/>
      </c>
      <c r="G37" t="str">
        <f t="shared" si="3"/>
        <v/>
      </c>
    </row>
    <row r="38" spans="3:7" x14ac:dyDescent="0.35">
      <c r="C38">
        <v>0</v>
      </c>
      <c r="D38" t="str">
        <f t="shared" si="0"/>
        <v/>
      </c>
      <c r="E38" t="str">
        <f t="shared" si="1"/>
        <v/>
      </c>
      <c r="F38" t="str">
        <f t="shared" si="2"/>
        <v/>
      </c>
      <c r="G38" t="str">
        <f t="shared" si="3"/>
        <v/>
      </c>
    </row>
    <row r="39" spans="3:7" x14ac:dyDescent="0.35">
      <c r="C39">
        <v>0</v>
      </c>
      <c r="D39" t="str">
        <f t="shared" si="0"/>
        <v/>
      </c>
      <c r="E39" t="str">
        <f t="shared" si="1"/>
        <v/>
      </c>
      <c r="F39" t="str">
        <f t="shared" si="2"/>
        <v/>
      </c>
      <c r="G39" t="str">
        <f t="shared" si="3"/>
        <v/>
      </c>
    </row>
    <row r="40" spans="3:7" x14ac:dyDescent="0.35">
      <c r="C40">
        <v>0</v>
      </c>
      <c r="D40" t="str">
        <f t="shared" si="0"/>
        <v/>
      </c>
      <c r="E40" t="str">
        <f t="shared" si="1"/>
        <v/>
      </c>
      <c r="F40" t="str">
        <f t="shared" si="2"/>
        <v/>
      </c>
      <c r="G40" t="str">
        <f t="shared" si="3"/>
        <v/>
      </c>
    </row>
    <row r="41" spans="3:7" x14ac:dyDescent="0.35">
      <c r="C41">
        <v>0</v>
      </c>
      <c r="D41" t="str">
        <f t="shared" si="0"/>
        <v/>
      </c>
      <c r="E41" t="str">
        <f t="shared" si="1"/>
        <v/>
      </c>
      <c r="F41" t="str">
        <f t="shared" si="2"/>
        <v/>
      </c>
      <c r="G41" t="str">
        <f t="shared" si="3"/>
        <v/>
      </c>
    </row>
    <row r="42" spans="3:7" x14ac:dyDescent="0.35">
      <c r="C42">
        <v>0</v>
      </c>
      <c r="D42" t="str">
        <f t="shared" si="0"/>
        <v/>
      </c>
      <c r="E42" t="str">
        <f t="shared" si="1"/>
        <v/>
      </c>
      <c r="F42" t="str">
        <f t="shared" si="2"/>
        <v/>
      </c>
      <c r="G42" t="str">
        <f t="shared" si="3"/>
        <v/>
      </c>
    </row>
    <row r="43" spans="3:7" x14ac:dyDescent="0.35">
      <c r="C43">
        <v>0</v>
      </c>
      <c r="D43" t="str">
        <f t="shared" si="0"/>
        <v/>
      </c>
      <c r="E43" t="str">
        <f t="shared" si="1"/>
        <v/>
      </c>
      <c r="F43" t="str">
        <f t="shared" si="2"/>
        <v/>
      </c>
      <c r="G43" t="str">
        <f t="shared" si="3"/>
        <v/>
      </c>
    </row>
    <row r="44" spans="3:7" x14ac:dyDescent="0.35">
      <c r="C44">
        <v>0</v>
      </c>
      <c r="D44" t="str">
        <f t="shared" si="0"/>
        <v/>
      </c>
      <c r="E44" t="str">
        <f t="shared" si="1"/>
        <v/>
      </c>
      <c r="F44" t="str">
        <f t="shared" si="2"/>
        <v/>
      </c>
      <c r="G44" t="str">
        <f t="shared" si="3"/>
        <v/>
      </c>
    </row>
    <row r="45" spans="3:7" x14ac:dyDescent="0.35">
      <c r="C45">
        <v>0</v>
      </c>
      <c r="D45" t="str">
        <f t="shared" si="0"/>
        <v/>
      </c>
      <c r="E45" t="str">
        <f t="shared" si="1"/>
        <v/>
      </c>
      <c r="F45" t="str">
        <f t="shared" si="2"/>
        <v/>
      </c>
      <c r="G45" t="str">
        <f t="shared" si="3"/>
        <v/>
      </c>
    </row>
    <row r="46" spans="3:7" x14ac:dyDescent="0.35">
      <c r="C46">
        <v>0</v>
      </c>
      <c r="D46" t="str">
        <f t="shared" si="0"/>
        <v/>
      </c>
      <c r="E46" t="str">
        <f t="shared" si="1"/>
        <v/>
      </c>
      <c r="F46" t="str">
        <f t="shared" si="2"/>
        <v/>
      </c>
      <c r="G46" t="str">
        <f t="shared" si="3"/>
        <v/>
      </c>
    </row>
    <row r="47" spans="3:7" x14ac:dyDescent="0.35">
      <c r="C47">
        <v>0</v>
      </c>
      <c r="D47" t="str">
        <f t="shared" si="0"/>
        <v/>
      </c>
      <c r="E47" t="str">
        <f t="shared" si="1"/>
        <v/>
      </c>
      <c r="F47" t="str">
        <f t="shared" si="2"/>
        <v/>
      </c>
      <c r="G47" t="str">
        <f t="shared" si="3"/>
        <v/>
      </c>
    </row>
    <row r="48" spans="3:7" x14ac:dyDescent="0.35">
      <c r="C48">
        <v>0</v>
      </c>
      <c r="D48" t="str">
        <f t="shared" si="0"/>
        <v/>
      </c>
      <c r="E48" t="str">
        <f t="shared" si="1"/>
        <v/>
      </c>
      <c r="F48" t="str">
        <f t="shared" si="2"/>
        <v/>
      </c>
      <c r="G48" t="str">
        <f t="shared" si="3"/>
        <v/>
      </c>
    </row>
    <row r="49" spans="3:7" x14ac:dyDescent="0.35">
      <c r="C49">
        <v>0</v>
      </c>
      <c r="D49" t="str">
        <f t="shared" si="0"/>
        <v/>
      </c>
      <c r="E49" t="str">
        <f t="shared" si="1"/>
        <v/>
      </c>
      <c r="F49" t="str">
        <f t="shared" si="2"/>
        <v/>
      </c>
      <c r="G49" t="str">
        <f t="shared" si="3"/>
        <v/>
      </c>
    </row>
    <row r="50" spans="3:7" x14ac:dyDescent="0.35">
      <c r="C50">
        <v>0</v>
      </c>
      <c r="D50" t="str">
        <f t="shared" si="0"/>
        <v/>
      </c>
      <c r="E50" t="str">
        <f t="shared" si="1"/>
        <v/>
      </c>
      <c r="F50" t="str">
        <f t="shared" si="2"/>
        <v/>
      </c>
      <c r="G50" t="str">
        <f t="shared" si="3"/>
        <v/>
      </c>
    </row>
    <row r="51" spans="3:7" x14ac:dyDescent="0.35">
      <c r="C51">
        <v>0</v>
      </c>
      <c r="D51" t="str">
        <f t="shared" si="0"/>
        <v/>
      </c>
      <c r="E51" t="str">
        <f t="shared" si="1"/>
        <v/>
      </c>
      <c r="F51" t="str">
        <f t="shared" si="2"/>
        <v/>
      </c>
      <c r="G51" t="str">
        <f t="shared" si="3"/>
        <v/>
      </c>
    </row>
    <row r="52" spans="3:7" x14ac:dyDescent="0.35">
      <c r="C52">
        <v>0</v>
      </c>
      <c r="D52" t="str">
        <f t="shared" si="0"/>
        <v/>
      </c>
      <c r="E52" t="str">
        <f t="shared" si="1"/>
        <v/>
      </c>
      <c r="F52" t="str">
        <f t="shared" si="2"/>
        <v/>
      </c>
      <c r="G52" t="str">
        <f t="shared" si="3"/>
        <v/>
      </c>
    </row>
    <row r="53" spans="3:7" x14ac:dyDescent="0.35">
      <c r="C53">
        <v>0</v>
      </c>
      <c r="D53" t="str">
        <f t="shared" si="0"/>
        <v/>
      </c>
      <c r="E53" t="str">
        <f t="shared" si="1"/>
        <v/>
      </c>
      <c r="F53" t="str">
        <f t="shared" si="2"/>
        <v/>
      </c>
      <c r="G53" t="str">
        <f t="shared" si="3"/>
        <v/>
      </c>
    </row>
    <row r="54" spans="3:7" x14ac:dyDescent="0.35">
      <c r="C54">
        <v>0</v>
      </c>
      <c r="D54" t="str">
        <f t="shared" si="0"/>
        <v/>
      </c>
      <c r="E54" t="str">
        <f t="shared" si="1"/>
        <v/>
      </c>
      <c r="F54" t="str">
        <f t="shared" si="2"/>
        <v/>
      </c>
      <c r="G54" t="str">
        <f t="shared" si="3"/>
        <v/>
      </c>
    </row>
    <row r="55" spans="3:7" x14ac:dyDescent="0.35">
      <c r="C55">
        <v>0</v>
      </c>
      <c r="D55" t="str">
        <f t="shared" si="0"/>
        <v/>
      </c>
      <c r="E55" t="str">
        <f t="shared" si="1"/>
        <v/>
      </c>
      <c r="F55" t="str">
        <f t="shared" si="2"/>
        <v/>
      </c>
      <c r="G55" t="str">
        <f t="shared" si="3"/>
        <v/>
      </c>
    </row>
    <row r="56" spans="3:7" x14ac:dyDescent="0.35">
      <c r="C56">
        <v>0</v>
      </c>
      <c r="D56" t="str">
        <f t="shared" si="0"/>
        <v/>
      </c>
      <c r="E56" t="str">
        <f t="shared" si="1"/>
        <v/>
      </c>
      <c r="F56" t="str">
        <f t="shared" si="2"/>
        <v/>
      </c>
      <c r="G56" t="str">
        <f t="shared" si="3"/>
        <v/>
      </c>
    </row>
    <row r="57" spans="3:7" x14ac:dyDescent="0.35">
      <c r="C57">
        <v>0</v>
      </c>
      <c r="D57" t="str">
        <f t="shared" si="0"/>
        <v/>
      </c>
      <c r="E57" t="str">
        <f t="shared" si="1"/>
        <v/>
      </c>
      <c r="F57" t="str">
        <f t="shared" si="2"/>
        <v/>
      </c>
      <c r="G57" t="str">
        <f t="shared" si="3"/>
        <v/>
      </c>
    </row>
    <row r="58" spans="3:7" x14ac:dyDescent="0.35">
      <c r="C58">
        <v>0</v>
      </c>
      <c r="D58" t="str">
        <f t="shared" si="0"/>
        <v/>
      </c>
      <c r="E58" t="str">
        <f t="shared" si="1"/>
        <v/>
      </c>
      <c r="F58" t="str">
        <f t="shared" si="2"/>
        <v/>
      </c>
      <c r="G58" t="str">
        <f t="shared" si="3"/>
        <v/>
      </c>
    </row>
    <row r="59" spans="3:7" x14ac:dyDescent="0.35">
      <c r="C59">
        <v>0</v>
      </c>
      <c r="D59" t="str">
        <f t="shared" ref="D59:D90" si="4">IF(OR(C59 = "Media", C59="Alta",C59="Altissima"),"Altissimo","")</f>
        <v/>
      </c>
      <c r="E59" t="str">
        <f t="shared" ref="E59:E90" si="5">IF(C59="Bassa","Alto","")</f>
        <v/>
      </c>
      <c r="F59" t="str">
        <f t="shared" ref="F59:F90" si="6">IF(C59="Molto bassa","Medio","")</f>
        <v/>
      </c>
      <c r="G59" t="str">
        <f t="shared" ref="G59:G90" si="7">CONCATENATE(D59,E59,F59)</f>
        <v/>
      </c>
    </row>
    <row r="60" spans="3:7" x14ac:dyDescent="0.35">
      <c r="C60">
        <v>0</v>
      </c>
      <c r="D60" t="str">
        <f t="shared" si="4"/>
        <v/>
      </c>
      <c r="E60" t="str">
        <f t="shared" si="5"/>
        <v/>
      </c>
      <c r="F60" t="str">
        <f t="shared" si="6"/>
        <v/>
      </c>
      <c r="G60" t="str">
        <f t="shared" si="7"/>
        <v/>
      </c>
    </row>
    <row r="61" spans="3:7" x14ac:dyDescent="0.35">
      <c r="C61">
        <v>0</v>
      </c>
      <c r="D61" t="str">
        <f t="shared" si="4"/>
        <v/>
      </c>
      <c r="E61" t="str">
        <f t="shared" si="5"/>
        <v/>
      </c>
      <c r="F61" t="str">
        <f t="shared" si="6"/>
        <v/>
      </c>
      <c r="G61" t="str">
        <f t="shared" si="7"/>
        <v/>
      </c>
    </row>
    <row r="62" spans="3:7" x14ac:dyDescent="0.35">
      <c r="C62">
        <v>0</v>
      </c>
      <c r="D62" t="str">
        <f t="shared" si="4"/>
        <v/>
      </c>
      <c r="E62" t="str">
        <f t="shared" si="5"/>
        <v/>
      </c>
      <c r="F62" t="str">
        <f t="shared" si="6"/>
        <v/>
      </c>
      <c r="G62" t="str">
        <f t="shared" si="7"/>
        <v/>
      </c>
    </row>
    <row r="63" spans="3:7" x14ac:dyDescent="0.35">
      <c r="C63">
        <v>0</v>
      </c>
      <c r="D63" t="str">
        <f t="shared" si="4"/>
        <v/>
      </c>
      <c r="E63" t="str">
        <f t="shared" si="5"/>
        <v/>
      </c>
      <c r="F63" t="str">
        <f t="shared" si="6"/>
        <v/>
      </c>
      <c r="G63" t="str">
        <f t="shared" si="7"/>
        <v/>
      </c>
    </row>
    <row r="64" spans="3:7" x14ac:dyDescent="0.35">
      <c r="C64">
        <v>0</v>
      </c>
      <c r="D64" t="str">
        <f t="shared" si="4"/>
        <v/>
      </c>
      <c r="E64" t="str">
        <f t="shared" si="5"/>
        <v/>
      </c>
      <c r="F64" t="str">
        <f t="shared" si="6"/>
        <v/>
      </c>
      <c r="G64" t="str">
        <f t="shared" si="7"/>
        <v/>
      </c>
    </row>
    <row r="65" spans="3:7" x14ac:dyDescent="0.35">
      <c r="C65">
        <v>0</v>
      </c>
      <c r="D65" t="str">
        <f t="shared" si="4"/>
        <v/>
      </c>
      <c r="E65" t="str">
        <f t="shared" si="5"/>
        <v/>
      </c>
      <c r="F65" t="str">
        <f t="shared" si="6"/>
        <v/>
      </c>
      <c r="G65" t="str">
        <f t="shared" si="7"/>
        <v/>
      </c>
    </row>
    <row r="66" spans="3:7" x14ac:dyDescent="0.35">
      <c r="C66">
        <v>0</v>
      </c>
      <c r="D66" t="str">
        <f t="shared" si="4"/>
        <v/>
      </c>
      <c r="E66" t="str">
        <f t="shared" si="5"/>
        <v/>
      </c>
      <c r="F66" t="str">
        <f t="shared" si="6"/>
        <v/>
      </c>
      <c r="G66" t="str">
        <f t="shared" si="7"/>
        <v/>
      </c>
    </row>
    <row r="67" spans="3:7" x14ac:dyDescent="0.35">
      <c r="C67">
        <v>0</v>
      </c>
      <c r="D67" t="str">
        <f t="shared" si="4"/>
        <v/>
      </c>
      <c r="E67" t="str">
        <f t="shared" si="5"/>
        <v/>
      </c>
      <c r="F67" t="str">
        <f t="shared" si="6"/>
        <v/>
      </c>
      <c r="G67" t="str">
        <f t="shared" si="7"/>
        <v/>
      </c>
    </row>
    <row r="68" spans="3:7" x14ac:dyDescent="0.35">
      <c r="C68">
        <v>0</v>
      </c>
      <c r="D68" t="str">
        <f t="shared" si="4"/>
        <v/>
      </c>
      <c r="E68" t="str">
        <f t="shared" si="5"/>
        <v/>
      </c>
      <c r="F68" t="str">
        <f t="shared" si="6"/>
        <v/>
      </c>
      <c r="G68" t="str">
        <f t="shared" si="7"/>
        <v/>
      </c>
    </row>
    <row r="69" spans="3:7" x14ac:dyDescent="0.35">
      <c r="C69">
        <v>0</v>
      </c>
      <c r="D69" t="str">
        <f t="shared" si="4"/>
        <v/>
      </c>
      <c r="E69" t="str">
        <f t="shared" si="5"/>
        <v/>
      </c>
      <c r="F69" t="str">
        <f t="shared" si="6"/>
        <v/>
      </c>
      <c r="G69" t="str">
        <f t="shared" si="7"/>
        <v/>
      </c>
    </row>
    <row r="70" spans="3:7" x14ac:dyDescent="0.35">
      <c r="C70">
        <v>0</v>
      </c>
      <c r="D70" t="str">
        <f t="shared" si="4"/>
        <v/>
      </c>
      <c r="E70" t="str">
        <f t="shared" si="5"/>
        <v/>
      </c>
      <c r="F70" t="str">
        <f t="shared" si="6"/>
        <v/>
      </c>
      <c r="G70" t="str">
        <f t="shared" si="7"/>
        <v/>
      </c>
    </row>
    <row r="71" spans="3:7" x14ac:dyDescent="0.35">
      <c r="C71">
        <v>0</v>
      </c>
      <c r="D71" t="str">
        <f t="shared" si="4"/>
        <v/>
      </c>
      <c r="E71" t="str">
        <f t="shared" si="5"/>
        <v/>
      </c>
      <c r="F71" t="str">
        <f t="shared" si="6"/>
        <v/>
      </c>
      <c r="G71" t="str">
        <f t="shared" si="7"/>
        <v/>
      </c>
    </row>
    <row r="72" spans="3:7" x14ac:dyDescent="0.35">
      <c r="C72">
        <v>0</v>
      </c>
      <c r="D72" t="str">
        <f t="shared" si="4"/>
        <v/>
      </c>
      <c r="E72" t="str">
        <f t="shared" si="5"/>
        <v/>
      </c>
      <c r="F72" t="str">
        <f t="shared" si="6"/>
        <v/>
      </c>
      <c r="G72" t="str">
        <f t="shared" si="7"/>
        <v/>
      </c>
    </row>
    <row r="73" spans="3:7" x14ac:dyDescent="0.35">
      <c r="C73">
        <v>0</v>
      </c>
      <c r="D73" t="str">
        <f t="shared" si="4"/>
        <v/>
      </c>
      <c r="E73" t="str">
        <f t="shared" si="5"/>
        <v/>
      </c>
      <c r="F73" t="str">
        <f t="shared" si="6"/>
        <v/>
      </c>
      <c r="G73" t="str">
        <f t="shared" si="7"/>
        <v/>
      </c>
    </row>
    <row r="74" spans="3:7" x14ac:dyDescent="0.35">
      <c r="C74">
        <v>0</v>
      </c>
      <c r="D74" t="str">
        <f t="shared" si="4"/>
        <v/>
      </c>
      <c r="E74" t="str">
        <f t="shared" si="5"/>
        <v/>
      </c>
      <c r="F74" t="str">
        <f t="shared" si="6"/>
        <v/>
      </c>
      <c r="G74" t="str">
        <f t="shared" si="7"/>
        <v/>
      </c>
    </row>
    <row r="75" spans="3:7" x14ac:dyDescent="0.35">
      <c r="C75">
        <v>0</v>
      </c>
      <c r="D75" t="str">
        <f t="shared" si="4"/>
        <v/>
      </c>
      <c r="E75" t="str">
        <f t="shared" si="5"/>
        <v/>
      </c>
      <c r="F75" t="str">
        <f t="shared" si="6"/>
        <v/>
      </c>
      <c r="G75" t="str">
        <f t="shared" si="7"/>
        <v/>
      </c>
    </row>
    <row r="76" spans="3:7" x14ac:dyDescent="0.35">
      <c r="C76">
        <v>0</v>
      </c>
      <c r="D76" t="str">
        <f t="shared" si="4"/>
        <v/>
      </c>
      <c r="E76" t="str">
        <f t="shared" si="5"/>
        <v/>
      </c>
      <c r="F76" t="str">
        <f t="shared" si="6"/>
        <v/>
      </c>
      <c r="G76" t="str">
        <f t="shared" si="7"/>
        <v/>
      </c>
    </row>
    <row r="77" spans="3:7" x14ac:dyDescent="0.35">
      <c r="C77">
        <v>0</v>
      </c>
      <c r="D77" t="str">
        <f t="shared" si="4"/>
        <v/>
      </c>
      <c r="E77" t="str">
        <f t="shared" si="5"/>
        <v/>
      </c>
      <c r="F77" t="str">
        <f t="shared" si="6"/>
        <v/>
      </c>
      <c r="G77" t="str">
        <f t="shared" si="7"/>
        <v/>
      </c>
    </row>
    <row r="78" spans="3:7" x14ac:dyDescent="0.35">
      <c r="C78">
        <v>0</v>
      </c>
      <c r="D78" t="str">
        <f t="shared" si="4"/>
        <v/>
      </c>
      <c r="E78" t="str">
        <f t="shared" si="5"/>
        <v/>
      </c>
      <c r="F78" t="str">
        <f t="shared" si="6"/>
        <v/>
      </c>
      <c r="G78" t="str">
        <f t="shared" si="7"/>
        <v/>
      </c>
    </row>
    <row r="79" spans="3:7" x14ac:dyDescent="0.35">
      <c r="C79">
        <v>0</v>
      </c>
      <c r="D79" t="str">
        <f t="shared" si="4"/>
        <v/>
      </c>
      <c r="E79" t="str">
        <f t="shared" si="5"/>
        <v/>
      </c>
      <c r="F79" t="str">
        <f t="shared" si="6"/>
        <v/>
      </c>
      <c r="G79" t="str">
        <f t="shared" si="7"/>
        <v/>
      </c>
    </row>
    <row r="80" spans="3:7" x14ac:dyDescent="0.35">
      <c r="C80">
        <v>0</v>
      </c>
      <c r="D80" t="str">
        <f t="shared" si="4"/>
        <v/>
      </c>
      <c r="E80" t="str">
        <f t="shared" si="5"/>
        <v/>
      </c>
      <c r="F80" t="str">
        <f t="shared" si="6"/>
        <v/>
      </c>
      <c r="G80" t="str">
        <f t="shared" si="7"/>
        <v/>
      </c>
    </row>
    <row r="81" spans="3:7" x14ac:dyDescent="0.35">
      <c r="C81">
        <v>0</v>
      </c>
      <c r="D81" t="str">
        <f t="shared" si="4"/>
        <v/>
      </c>
      <c r="E81" t="str">
        <f t="shared" si="5"/>
        <v/>
      </c>
      <c r="F81" t="str">
        <f t="shared" si="6"/>
        <v/>
      </c>
      <c r="G81" t="str">
        <f t="shared" si="7"/>
        <v/>
      </c>
    </row>
    <row r="82" spans="3:7" x14ac:dyDescent="0.35">
      <c r="C82">
        <v>0</v>
      </c>
      <c r="D82" t="str">
        <f t="shared" si="4"/>
        <v/>
      </c>
      <c r="E82" t="str">
        <f t="shared" si="5"/>
        <v/>
      </c>
      <c r="F82" t="str">
        <f t="shared" si="6"/>
        <v/>
      </c>
      <c r="G82" t="str">
        <f t="shared" si="7"/>
        <v/>
      </c>
    </row>
    <row r="83" spans="3:7" x14ac:dyDescent="0.35">
      <c r="C83">
        <v>0</v>
      </c>
      <c r="D83" t="str">
        <f t="shared" si="4"/>
        <v/>
      </c>
      <c r="E83" t="str">
        <f t="shared" si="5"/>
        <v/>
      </c>
      <c r="F83" t="str">
        <f t="shared" si="6"/>
        <v/>
      </c>
      <c r="G83" t="str">
        <f t="shared" si="7"/>
        <v/>
      </c>
    </row>
    <row r="84" spans="3:7" x14ac:dyDescent="0.35">
      <c r="C84">
        <v>0</v>
      </c>
      <c r="D84" t="str">
        <f t="shared" si="4"/>
        <v/>
      </c>
      <c r="E84" t="str">
        <f t="shared" si="5"/>
        <v/>
      </c>
      <c r="F84" t="str">
        <f t="shared" si="6"/>
        <v/>
      </c>
      <c r="G84" t="str">
        <f t="shared" si="7"/>
        <v/>
      </c>
    </row>
    <row r="85" spans="3:7" x14ac:dyDescent="0.35">
      <c r="C85">
        <v>0</v>
      </c>
      <c r="D85" t="str">
        <f t="shared" si="4"/>
        <v/>
      </c>
      <c r="E85" t="str">
        <f t="shared" si="5"/>
        <v/>
      </c>
      <c r="F85" t="str">
        <f t="shared" si="6"/>
        <v/>
      </c>
      <c r="G85" t="str">
        <f t="shared" si="7"/>
        <v/>
      </c>
    </row>
    <row r="86" spans="3:7" x14ac:dyDescent="0.35">
      <c r="C86">
        <v>0</v>
      </c>
      <c r="D86" t="str">
        <f t="shared" si="4"/>
        <v/>
      </c>
      <c r="E86" t="str">
        <f t="shared" si="5"/>
        <v/>
      </c>
      <c r="F86" t="str">
        <f t="shared" si="6"/>
        <v/>
      </c>
      <c r="G86" t="str">
        <f t="shared" si="7"/>
        <v/>
      </c>
    </row>
    <row r="87" spans="3:7" x14ac:dyDescent="0.35">
      <c r="C87">
        <v>0</v>
      </c>
      <c r="D87" t="str">
        <f t="shared" si="4"/>
        <v/>
      </c>
      <c r="E87" t="str">
        <f t="shared" si="5"/>
        <v/>
      </c>
      <c r="F87" t="str">
        <f t="shared" si="6"/>
        <v/>
      </c>
      <c r="G87" t="str">
        <f t="shared" si="7"/>
        <v/>
      </c>
    </row>
    <row r="88" spans="3:7" x14ac:dyDescent="0.35">
      <c r="C88">
        <v>0</v>
      </c>
      <c r="D88" t="str">
        <f t="shared" si="4"/>
        <v/>
      </c>
      <c r="E88" t="str">
        <f t="shared" si="5"/>
        <v/>
      </c>
      <c r="F88" t="str">
        <f t="shared" si="6"/>
        <v/>
      </c>
      <c r="G88" t="str">
        <f t="shared" si="7"/>
        <v/>
      </c>
    </row>
    <row r="89" spans="3:7" x14ac:dyDescent="0.35">
      <c r="C89">
        <v>0</v>
      </c>
      <c r="D89" t="str">
        <f t="shared" si="4"/>
        <v/>
      </c>
      <c r="E89" t="str">
        <f t="shared" si="5"/>
        <v/>
      </c>
      <c r="F89" t="str">
        <f t="shared" si="6"/>
        <v/>
      </c>
      <c r="G89" t="str">
        <f t="shared" si="7"/>
        <v/>
      </c>
    </row>
    <row r="90" spans="3:7" x14ac:dyDescent="0.35">
      <c r="C90">
        <v>0</v>
      </c>
      <c r="D90" t="str">
        <f t="shared" si="4"/>
        <v/>
      </c>
      <c r="E90" t="str">
        <f t="shared" si="5"/>
        <v/>
      </c>
      <c r="F90" t="str">
        <f t="shared" si="6"/>
        <v/>
      </c>
      <c r="G90" t="str">
        <f t="shared" si="7"/>
        <v/>
      </c>
    </row>
    <row r="91" spans="3:7" x14ac:dyDescent="0.35">
      <c r="C91">
        <v>0</v>
      </c>
      <c r="D91" t="str">
        <f t="shared" ref="D91:D122" si="8">IF(OR(C91 = "Media", C91="Alta",C91="Altissima"),"Altissimo","")</f>
        <v/>
      </c>
      <c r="E91" t="str">
        <f t="shared" ref="E91:E122" si="9">IF(C91="Bassa","Alto","")</f>
        <v/>
      </c>
      <c r="F91" t="str">
        <f t="shared" ref="F91:F122" si="10">IF(C91="Molto bassa","Medio","")</f>
        <v/>
      </c>
      <c r="G91" t="str">
        <f t="shared" ref="G91:G122" si="11">CONCATENATE(D91,E91,F91)</f>
        <v/>
      </c>
    </row>
    <row r="92" spans="3:7" x14ac:dyDescent="0.35">
      <c r="C92">
        <v>0</v>
      </c>
      <c r="D92" t="str">
        <f t="shared" si="8"/>
        <v/>
      </c>
      <c r="E92" t="str">
        <f t="shared" si="9"/>
        <v/>
      </c>
      <c r="F92" t="str">
        <f t="shared" si="10"/>
        <v/>
      </c>
      <c r="G92" t="str">
        <f t="shared" si="11"/>
        <v/>
      </c>
    </row>
    <row r="93" spans="3:7" x14ac:dyDescent="0.35">
      <c r="C93">
        <v>0</v>
      </c>
      <c r="D93" t="str">
        <f t="shared" si="8"/>
        <v/>
      </c>
      <c r="E93" t="str">
        <f t="shared" si="9"/>
        <v/>
      </c>
      <c r="F93" t="str">
        <f t="shared" si="10"/>
        <v/>
      </c>
      <c r="G93" t="str">
        <f t="shared" si="11"/>
        <v/>
      </c>
    </row>
    <row r="94" spans="3:7" x14ac:dyDescent="0.35">
      <c r="C94">
        <v>0</v>
      </c>
      <c r="D94" t="str">
        <f t="shared" si="8"/>
        <v/>
      </c>
      <c r="E94" t="str">
        <f t="shared" si="9"/>
        <v/>
      </c>
      <c r="F94" t="str">
        <f t="shared" si="10"/>
        <v/>
      </c>
      <c r="G94" t="str">
        <f t="shared" si="11"/>
        <v/>
      </c>
    </row>
    <row r="95" spans="3:7" x14ac:dyDescent="0.35">
      <c r="C95">
        <v>0</v>
      </c>
      <c r="D95" t="str">
        <f t="shared" si="8"/>
        <v/>
      </c>
      <c r="E95" t="str">
        <f t="shared" si="9"/>
        <v/>
      </c>
      <c r="F95" t="str">
        <f t="shared" si="10"/>
        <v/>
      </c>
      <c r="G95" t="str">
        <f t="shared" si="11"/>
        <v/>
      </c>
    </row>
    <row r="96" spans="3:7" x14ac:dyDescent="0.35">
      <c r="C96">
        <v>0</v>
      </c>
      <c r="D96" t="str">
        <f t="shared" si="8"/>
        <v/>
      </c>
      <c r="E96" t="str">
        <f t="shared" si="9"/>
        <v/>
      </c>
      <c r="F96" t="str">
        <f t="shared" si="10"/>
        <v/>
      </c>
      <c r="G96" t="str">
        <f t="shared" si="11"/>
        <v/>
      </c>
    </row>
    <row r="97" spans="3:7" x14ac:dyDescent="0.35">
      <c r="C97">
        <v>0</v>
      </c>
      <c r="D97" t="str">
        <f t="shared" si="8"/>
        <v/>
      </c>
      <c r="E97" t="str">
        <f t="shared" si="9"/>
        <v/>
      </c>
      <c r="F97" t="str">
        <f t="shared" si="10"/>
        <v/>
      </c>
      <c r="G97" t="str">
        <f t="shared" si="11"/>
        <v/>
      </c>
    </row>
    <row r="98" spans="3:7" x14ac:dyDescent="0.35">
      <c r="C98">
        <v>0</v>
      </c>
      <c r="D98" t="str">
        <f t="shared" si="8"/>
        <v/>
      </c>
      <c r="E98" t="str">
        <f t="shared" si="9"/>
        <v/>
      </c>
      <c r="F98" t="str">
        <f t="shared" si="10"/>
        <v/>
      </c>
      <c r="G98" t="str">
        <f t="shared" si="11"/>
        <v/>
      </c>
    </row>
    <row r="99" spans="3:7" x14ac:dyDescent="0.35">
      <c r="C99">
        <v>0</v>
      </c>
      <c r="D99" t="str">
        <f t="shared" si="8"/>
        <v/>
      </c>
      <c r="E99" t="str">
        <f t="shared" si="9"/>
        <v/>
      </c>
      <c r="F99" t="str">
        <f t="shared" si="10"/>
        <v/>
      </c>
      <c r="G99" t="str">
        <f t="shared" si="11"/>
        <v/>
      </c>
    </row>
    <row r="100" spans="3:7" x14ac:dyDescent="0.35">
      <c r="C100">
        <v>0</v>
      </c>
      <c r="D100" t="str">
        <f t="shared" si="8"/>
        <v/>
      </c>
      <c r="E100" t="str">
        <f t="shared" si="9"/>
        <v/>
      </c>
      <c r="F100" t="str">
        <f t="shared" si="10"/>
        <v/>
      </c>
      <c r="G100" t="str">
        <f t="shared" si="11"/>
        <v/>
      </c>
    </row>
    <row r="101" spans="3:7" x14ac:dyDescent="0.35">
      <c r="C101">
        <v>0</v>
      </c>
      <c r="D101" t="str">
        <f t="shared" si="8"/>
        <v/>
      </c>
      <c r="E101" t="str">
        <f t="shared" si="9"/>
        <v/>
      </c>
      <c r="F101" t="str">
        <f t="shared" si="10"/>
        <v/>
      </c>
      <c r="G101" t="str">
        <f t="shared" si="11"/>
        <v/>
      </c>
    </row>
    <row r="102" spans="3:7" x14ac:dyDescent="0.35">
      <c r="C102">
        <v>0</v>
      </c>
      <c r="D102" t="str">
        <f t="shared" si="8"/>
        <v/>
      </c>
      <c r="E102" t="str">
        <f t="shared" si="9"/>
        <v/>
      </c>
      <c r="F102" t="str">
        <f t="shared" si="10"/>
        <v/>
      </c>
      <c r="G102" t="str">
        <f t="shared" si="11"/>
        <v/>
      </c>
    </row>
    <row r="103" spans="3:7" x14ac:dyDescent="0.35">
      <c r="C103">
        <v>0</v>
      </c>
      <c r="D103" t="str">
        <f t="shared" si="8"/>
        <v/>
      </c>
      <c r="E103" t="str">
        <f t="shared" si="9"/>
        <v/>
      </c>
      <c r="F103" t="str">
        <f t="shared" si="10"/>
        <v/>
      </c>
      <c r="G103" t="str">
        <f t="shared" si="11"/>
        <v/>
      </c>
    </row>
    <row r="104" spans="3:7" x14ac:dyDescent="0.35">
      <c r="C104">
        <v>0</v>
      </c>
      <c r="D104" t="str">
        <f t="shared" si="8"/>
        <v/>
      </c>
      <c r="E104" t="str">
        <f t="shared" si="9"/>
        <v/>
      </c>
      <c r="F104" t="str">
        <f t="shared" si="10"/>
        <v/>
      </c>
      <c r="G104" t="str">
        <f t="shared" si="11"/>
        <v/>
      </c>
    </row>
    <row r="105" spans="3:7" x14ac:dyDescent="0.35">
      <c r="C105">
        <v>0</v>
      </c>
      <c r="D105" t="str">
        <f t="shared" si="8"/>
        <v/>
      </c>
      <c r="E105" t="str">
        <f t="shared" si="9"/>
        <v/>
      </c>
      <c r="F105" t="str">
        <f t="shared" si="10"/>
        <v/>
      </c>
      <c r="G105" t="str">
        <f t="shared" si="11"/>
        <v/>
      </c>
    </row>
    <row r="106" spans="3:7" x14ac:dyDescent="0.35">
      <c r="C106">
        <v>0</v>
      </c>
      <c r="D106" t="str">
        <f t="shared" si="8"/>
        <v/>
      </c>
      <c r="E106" t="str">
        <f t="shared" si="9"/>
        <v/>
      </c>
      <c r="F106" t="str">
        <f t="shared" si="10"/>
        <v/>
      </c>
      <c r="G106" t="str">
        <f t="shared" si="11"/>
        <v/>
      </c>
    </row>
    <row r="107" spans="3:7" x14ac:dyDescent="0.35">
      <c r="C107">
        <v>0</v>
      </c>
      <c r="D107" t="str">
        <f t="shared" si="8"/>
        <v/>
      </c>
      <c r="E107" t="str">
        <f t="shared" si="9"/>
        <v/>
      </c>
      <c r="F107" t="str">
        <f t="shared" si="10"/>
        <v/>
      </c>
      <c r="G107" t="str">
        <f t="shared" si="11"/>
        <v/>
      </c>
    </row>
    <row r="108" spans="3:7" x14ac:dyDescent="0.35">
      <c r="C108">
        <v>0</v>
      </c>
      <c r="D108" t="str">
        <f t="shared" si="8"/>
        <v/>
      </c>
      <c r="E108" t="str">
        <f t="shared" si="9"/>
        <v/>
      </c>
      <c r="F108" t="str">
        <f t="shared" si="10"/>
        <v/>
      </c>
      <c r="G108" t="str">
        <f t="shared" si="11"/>
        <v/>
      </c>
    </row>
    <row r="109" spans="3:7" x14ac:dyDescent="0.35">
      <c r="C109">
        <v>0</v>
      </c>
      <c r="D109" t="str">
        <f t="shared" si="8"/>
        <v/>
      </c>
      <c r="E109" t="str">
        <f t="shared" si="9"/>
        <v/>
      </c>
      <c r="F109" t="str">
        <f t="shared" si="10"/>
        <v/>
      </c>
      <c r="G109" t="str">
        <f t="shared" si="11"/>
        <v/>
      </c>
    </row>
    <row r="110" spans="3:7" x14ac:dyDescent="0.35">
      <c r="C110">
        <v>0</v>
      </c>
      <c r="D110" t="str">
        <f t="shared" si="8"/>
        <v/>
      </c>
      <c r="E110" t="str">
        <f t="shared" si="9"/>
        <v/>
      </c>
      <c r="F110" t="str">
        <f t="shared" si="10"/>
        <v/>
      </c>
      <c r="G110" t="str">
        <f t="shared" si="11"/>
        <v/>
      </c>
    </row>
    <row r="111" spans="3:7" x14ac:dyDescent="0.35">
      <c r="C111">
        <v>0</v>
      </c>
      <c r="D111" t="str">
        <f t="shared" si="8"/>
        <v/>
      </c>
      <c r="E111" t="str">
        <f t="shared" si="9"/>
        <v/>
      </c>
      <c r="F111" t="str">
        <f t="shared" si="10"/>
        <v/>
      </c>
      <c r="G111" t="str">
        <f t="shared" si="11"/>
        <v/>
      </c>
    </row>
    <row r="112" spans="3:7" x14ac:dyDescent="0.35">
      <c r="C112">
        <v>0</v>
      </c>
      <c r="D112" t="str">
        <f t="shared" si="8"/>
        <v/>
      </c>
      <c r="E112" t="str">
        <f t="shared" si="9"/>
        <v/>
      </c>
      <c r="F112" t="str">
        <f t="shared" si="10"/>
        <v/>
      </c>
      <c r="G112" t="str">
        <f t="shared" si="11"/>
        <v/>
      </c>
    </row>
    <row r="113" spans="3:7" x14ac:dyDescent="0.35">
      <c r="C113">
        <v>0</v>
      </c>
      <c r="D113" t="str">
        <f t="shared" si="8"/>
        <v/>
      </c>
      <c r="E113" t="str">
        <f t="shared" si="9"/>
        <v/>
      </c>
      <c r="F113" t="str">
        <f t="shared" si="10"/>
        <v/>
      </c>
      <c r="G113" t="str">
        <f t="shared" si="11"/>
        <v/>
      </c>
    </row>
    <row r="114" spans="3:7" x14ac:dyDescent="0.35">
      <c r="C114">
        <v>0</v>
      </c>
      <c r="D114" t="str">
        <f t="shared" si="8"/>
        <v/>
      </c>
      <c r="E114" t="str">
        <f t="shared" si="9"/>
        <v/>
      </c>
      <c r="F114" t="str">
        <f t="shared" si="10"/>
        <v/>
      </c>
      <c r="G114" t="str">
        <f t="shared" si="11"/>
        <v/>
      </c>
    </row>
    <row r="115" spans="3:7" x14ac:dyDescent="0.35">
      <c r="C115">
        <v>0</v>
      </c>
      <c r="D115" t="str">
        <f t="shared" si="8"/>
        <v/>
      </c>
      <c r="E115" t="str">
        <f t="shared" si="9"/>
        <v/>
      </c>
      <c r="F115" t="str">
        <f t="shared" si="10"/>
        <v/>
      </c>
      <c r="G115" t="str">
        <f t="shared" si="11"/>
        <v/>
      </c>
    </row>
    <row r="116" spans="3:7" x14ac:dyDescent="0.35">
      <c r="C116">
        <v>0</v>
      </c>
      <c r="D116" t="str">
        <f t="shared" si="8"/>
        <v/>
      </c>
      <c r="E116" t="str">
        <f t="shared" si="9"/>
        <v/>
      </c>
      <c r="F116" t="str">
        <f t="shared" si="10"/>
        <v/>
      </c>
      <c r="G116" t="str">
        <f t="shared" si="11"/>
        <v/>
      </c>
    </row>
    <row r="117" spans="3:7" x14ac:dyDescent="0.35">
      <c r="C117">
        <v>0</v>
      </c>
      <c r="D117" t="str">
        <f t="shared" si="8"/>
        <v/>
      </c>
      <c r="E117" t="str">
        <f t="shared" si="9"/>
        <v/>
      </c>
      <c r="F117" t="str">
        <f t="shared" si="10"/>
        <v/>
      </c>
      <c r="G117" t="str">
        <f t="shared" si="11"/>
        <v/>
      </c>
    </row>
    <row r="118" spans="3:7" x14ac:dyDescent="0.35">
      <c r="C118">
        <v>0</v>
      </c>
      <c r="D118" t="str">
        <f t="shared" si="8"/>
        <v/>
      </c>
      <c r="E118" t="str">
        <f t="shared" si="9"/>
        <v/>
      </c>
      <c r="F118" t="str">
        <f t="shared" si="10"/>
        <v/>
      </c>
      <c r="G118" t="str">
        <f t="shared" si="11"/>
        <v/>
      </c>
    </row>
    <row r="119" spans="3:7" x14ac:dyDescent="0.35">
      <c r="C119">
        <v>0</v>
      </c>
      <c r="D119" t="str">
        <f t="shared" si="8"/>
        <v/>
      </c>
      <c r="E119" t="str">
        <f t="shared" si="9"/>
        <v/>
      </c>
      <c r="F119" t="str">
        <f t="shared" si="10"/>
        <v/>
      </c>
      <c r="G119" t="str">
        <f t="shared" si="11"/>
        <v/>
      </c>
    </row>
    <row r="120" spans="3:7" x14ac:dyDescent="0.35">
      <c r="C120">
        <v>0</v>
      </c>
      <c r="D120" t="str">
        <f t="shared" si="8"/>
        <v/>
      </c>
      <c r="E120" t="str">
        <f t="shared" si="9"/>
        <v/>
      </c>
      <c r="F120" t="str">
        <f t="shared" si="10"/>
        <v/>
      </c>
      <c r="G120" t="str">
        <f t="shared" si="11"/>
        <v/>
      </c>
    </row>
    <row r="121" spans="3:7" x14ac:dyDescent="0.35">
      <c r="C121">
        <v>0</v>
      </c>
      <c r="D121" t="str">
        <f t="shared" si="8"/>
        <v/>
      </c>
      <c r="E121" t="str">
        <f t="shared" si="9"/>
        <v/>
      </c>
      <c r="F121" t="str">
        <f t="shared" si="10"/>
        <v/>
      </c>
      <c r="G121" t="str">
        <f t="shared" si="11"/>
        <v/>
      </c>
    </row>
    <row r="122" spans="3:7" x14ac:dyDescent="0.35">
      <c r="C122">
        <v>0</v>
      </c>
      <c r="D122" t="str">
        <f t="shared" si="8"/>
        <v/>
      </c>
      <c r="E122" t="str">
        <f t="shared" si="9"/>
        <v/>
      </c>
      <c r="F122" t="str">
        <f t="shared" si="10"/>
        <v/>
      </c>
      <c r="G122" t="str">
        <f t="shared" si="11"/>
        <v/>
      </c>
    </row>
    <row r="123" spans="3:7" x14ac:dyDescent="0.35">
      <c r="C123">
        <v>0</v>
      </c>
      <c r="D123" t="str">
        <f t="shared" ref="D123:D129" si="12">IF(OR(C123 = "Media", C123="Alta",C123="Altissima"),"Altissimo","")</f>
        <v/>
      </c>
      <c r="E123" t="str">
        <f t="shared" ref="E123:E129" si="13">IF(C123="Bassa","Alto","")</f>
        <v/>
      </c>
      <c r="F123" t="str">
        <f t="shared" ref="F123:F129" si="14">IF(C123="Molto bassa","Medio","")</f>
        <v/>
      </c>
      <c r="G123" t="str">
        <f t="shared" ref="G123:G129" si="15">CONCATENATE(D123,E123,F123)</f>
        <v/>
      </c>
    </row>
    <row r="124" spans="3:7" x14ac:dyDescent="0.35">
      <c r="C124">
        <v>0</v>
      </c>
      <c r="D124" t="str">
        <f t="shared" si="12"/>
        <v/>
      </c>
      <c r="E124" t="str">
        <f t="shared" si="13"/>
        <v/>
      </c>
      <c r="F124" t="str">
        <f t="shared" si="14"/>
        <v/>
      </c>
      <c r="G124" t="str">
        <f t="shared" si="15"/>
        <v/>
      </c>
    </row>
    <row r="125" spans="3:7" x14ac:dyDescent="0.35">
      <c r="C125">
        <v>0</v>
      </c>
      <c r="D125" t="str">
        <f t="shared" si="12"/>
        <v/>
      </c>
      <c r="E125" t="str">
        <f t="shared" si="13"/>
        <v/>
      </c>
      <c r="F125" t="str">
        <f t="shared" si="14"/>
        <v/>
      </c>
      <c r="G125" t="str">
        <f t="shared" si="15"/>
        <v/>
      </c>
    </row>
    <row r="126" spans="3:7" x14ac:dyDescent="0.35">
      <c r="C126">
        <v>0</v>
      </c>
      <c r="D126" t="str">
        <f t="shared" si="12"/>
        <v/>
      </c>
      <c r="E126" t="str">
        <f t="shared" si="13"/>
        <v/>
      </c>
      <c r="F126" t="str">
        <f t="shared" si="14"/>
        <v/>
      </c>
      <c r="G126" t="str">
        <f t="shared" si="15"/>
        <v/>
      </c>
    </row>
    <row r="127" spans="3:7" x14ac:dyDescent="0.35">
      <c r="C127">
        <v>0</v>
      </c>
      <c r="D127" t="str">
        <f t="shared" si="12"/>
        <v/>
      </c>
      <c r="E127" t="str">
        <f t="shared" si="13"/>
        <v/>
      </c>
      <c r="F127" t="str">
        <f t="shared" si="14"/>
        <v/>
      </c>
      <c r="G127" t="str">
        <f t="shared" si="15"/>
        <v/>
      </c>
    </row>
    <row r="128" spans="3:7" x14ac:dyDescent="0.35">
      <c r="C128">
        <v>0</v>
      </c>
      <c r="D128" t="str">
        <f t="shared" si="12"/>
        <v/>
      </c>
      <c r="E128" t="str">
        <f t="shared" si="13"/>
        <v/>
      </c>
      <c r="F128" t="str">
        <f t="shared" si="14"/>
        <v/>
      </c>
      <c r="G128" t="str">
        <f t="shared" si="15"/>
        <v/>
      </c>
    </row>
    <row r="129" spans="3:7" x14ac:dyDescent="0.35">
      <c r="C129">
        <v>0</v>
      </c>
      <c r="D129" t="str">
        <f t="shared" si="12"/>
        <v/>
      </c>
      <c r="E129" t="str">
        <f t="shared" si="13"/>
        <v/>
      </c>
      <c r="F129" t="str">
        <f t="shared" si="14"/>
        <v/>
      </c>
      <c r="G129" t="str">
        <f t="shared" si="15"/>
        <v/>
      </c>
    </row>
  </sheetData>
  <mergeCells count="1">
    <mergeCell ref="C10:D10"/>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11</vt:i4>
      </vt:variant>
    </vt:vector>
  </HeadingPairs>
  <TitlesOfParts>
    <vt:vector size="16" baseType="lpstr">
      <vt:lpstr>Sezione_generale_</vt:lpstr>
      <vt:lpstr>Sezione_generale_old</vt:lpstr>
      <vt:lpstr>Mappatura_processi_Ufficio</vt:lpstr>
      <vt:lpstr>competenze</vt:lpstr>
      <vt:lpstr>Parametri</vt:lpstr>
      <vt:lpstr>competenze!Area_stampa</vt:lpstr>
      <vt:lpstr>Mappatura_processi_Ufficio!Area_stampa</vt:lpstr>
      <vt:lpstr>attivita</vt:lpstr>
      <vt:lpstr>attività</vt:lpstr>
      <vt:lpstr>esecutoreazione</vt:lpstr>
      <vt:lpstr>fonti</vt:lpstr>
      <vt:lpstr>impatto</vt:lpstr>
      <vt:lpstr>probabilita</vt:lpstr>
      <vt:lpstr>responsabilità</vt:lpstr>
      <vt:lpstr>risultato</vt:lpstr>
      <vt:lpstr>Mappatura_processi_Ufficio!Titoli_stampa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Bruno - ERSU di Palermo" &lt;ernesto.bruno@ersupalermo.it&gt;</dc:creator>
  <cp:lastModifiedBy>ERSU di Palermo</cp:lastModifiedBy>
  <cp:lastPrinted>2019-02-04T10:14:30Z</cp:lastPrinted>
  <dcterms:created xsi:type="dcterms:W3CDTF">2014-07-11T10:05:14Z</dcterms:created>
  <dcterms:modified xsi:type="dcterms:W3CDTF">2021-03-29T10:51:33Z</dcterms:modified>
</cp:coreProperties>
</file>